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420" tabRatio="742" activeTab="0"/>
  </bookViews>
  <sheets>
    <sheet name="原本様式" sheetId="1" r:id="rId1"/>
    <sheet name="計算式様式" sheetId="2" r:id="rId2"/>
    <sheet name="計算式様式・注意書き" sheetId="3" r:id="rId3"/>
    <sheet name="記載例" sheetId="4" r:id="rId4"/>
  </sheets>
  <definedNames/>
  <calcPr fullCalcOnLoad="1"/>
</workbook>
</file>

<file path=xl/comments3.xml><?xml version="1.0" encoding="utf-8"?>
<comments xmlns="http://schemas.openxmlformats.org/spreadsheetml/2006/main">
  <authors>
    <author>0103</author>
  </authors>
  <commentList>
    <comment ref="K6" authorId="0">
      <text>
        <r>
          <rPr>
            <b/>
            <sz val="11"/>
            <rFont val="ＭＳ Ｐゴシック"/>
            <family val="3"/>
          </rPr>
          <t>傷病手当金請求月の初日から末日までを西暦で入力してください。
例）H27.3.1　→　15/3/１</t>
        </r>
      </text>
    </comment>
    <comment ref="K8" authorId="0">
      <text>
        <r>
          <rPr>
            <b/>
            <sz val="11"/>
            <rFont val="ＭＳ Ｐゴシック"/>
            <family val="3"/>
          </rPr>
          <t>上記請求月のうち、傷病手当金の請求期間の初日から終了日までを西暦で入力してください。</t>
        </r>
      </text>
    </comment>
    <comment ref="G16" authorId="0">
      <text>
        <r>
          <rPr>
            <b/>
            <sz val="11"/>
            <rFont val="ＭＳ Ｐゴシック"/>
            <family val="3"/>
          </rPr>
          <t>日々の勤務に対して支給されるもの（給料月額や地域手当など）の減額前の金額を入力してください。</t>
        </r>
      </text>
    </comment>
    <comment ref="K16" authorId="0">
      <text>
        <r>
          <rPr>
            <b/>
            <sz val="11"/>
            <rFont val="ＭＳ Ｐゴシック"/>
            <family val="3"/>
          </rPr>
          <t>請求月において支給された左記報酬額の支給割合を入力してください。
月の途中で支給率が変更になる場合は、２枚に分けて計算書を作成してください。</t>
        </r>
      </text>
    </comment>
    <comment ref="G22" authorId="0">
      <text>
        <r>
          <rPr>
            <b/>
            <sz val="11"/>
            <rFont val="ＭＳ Ｐゴシック"/>
            <family val="3"/>
          </rPr>
          <t>日々の勤務とは関係なく支給される手当等（扶養手当など）の減額前の金額を入力してください。</t>
        </r>
      </text>
    </comment>
    <comment ref="K22" authorId="0">
      <text>
        <r>
          <rPr>
            <b/>
            <sz val="11"/>
            <rFont val="ＭＳ Ｐゴシック"/>
            <family val="3"/>
          </rPr>
          <t>請求月において支給された左記手当額の支給割合を入力してください。
ただし、日割計算により手当金の算定の基礎とする日以外の日の勤務実績に基づき支給された場合は、「０」を入力し、「日割」に○をしてください。</t>
        </r>
      </text>
    </comment>
    <comment ref="O34" authorId="0">
      <text>
        <r>
          <rPr>
            <b/>
            <sz val="11"/>
            <rFont val="ＭＳ Ｐゴシック"/>
            <family val="3"/>
          </rPr>
          <t>この欄の調整報酬額を「傷病手当金請求書２／２」における「報酬の支給状況」及び「報酬支給証明書」の支給金額として証明してください。</t>
        </r>
      </text>
    </comment>
  </commentList>
</comments>
</file>

<file path=xl/sharedStrings.xml><?xml version="1.0" encoding="utf-8"?>
<sst xmlns="http://schemas.openxmlformats.org/spreadsheetml/2006/main" count="353" uniqueCount="66">
  <si>
    <t>期間</t>
  </si>
  <si>
    <t>年</t>
  </si>
  <si>
    <t>日</t>
  </si>
  <si>
    <t>日から</t>
  </si>
  <si>
    <t>日まで</t>
  </si>
  <si>
    <t>月</t>
  </si>
  <si>
    <t>種別</t>
  </si>
  <si>
    <t>本来の支給額</t>
  </si>
  <si>
    <t>給料</t>
  </si>
  <si>
    <t>地域手当</t>
  </si>
  <si>
    <t>円</t>
  </si>
  <si>
    <t>住居手当</t>
  </si>
  <si>
    <t>記号番号</t>
  </si>
  <si>
    <t>上記期間の要勤務日数</t>
  </si>
  <si>
    <t>通勤手当</t>
  </si>
  <si>
    <t>管理職手当</t>
  </si>
  <si>
    <t>その他</t>
  </si>
  <si>
    <t>円</t>
  </si>
  <si>
    <t>－</t>
  </si>
  <si>
    <t>扶養手当</t>
  </si>
  <si>
    <t>組合員氏名</t>
  </si>
  <si>
    <t>報酬（給料等）</t>
  </si>
  <si>
    <t>報酬（手当等）</t>
  </si>
  <si>
    <t>支給額※</t>
  </si>
  <si>
    <t>左の手当に対する期間内の
支給状況（該当に○）</t>
  </si>
  <si>
    <t>給料等支給日額</t>
  </si>
  <si>
    <t>（ ⓐ ）</t>
  </si>
  <si>
    <r>
      <t>手当等支給額（</t>
    </r>
    <r>
      <rPr>
        <sz val="11"/>
        <color indexed="8"/>
        <rFont val="ＭＳ Ｐゴシック"/>
        <family val="3"/>
      </rPr>
      <t>報酬②</t>
    </r>
    <r>
      <rPr>
        <sz val="11"/>
        <color indexed="8"/>
        <rFont val="ＭＳ Ｐ明朝"/>
        <family val="1"/>
      </rPr>
      <t>）</t>
    </r>
  </si>
  <si>
    <r>
      <t>給料等支給額（</t>
    </r>
    <r>
      <rPr>
        <sz val="11"/>
        <color indexed="8"/>
        <rFont val="ＭＳ Ｐゴシック"/>
        <family val="3"/>
      </rPr>
      <t>報酬①</t>
    </r>
    <r>
      <rPr>
        <sz val="11"/>
        <color indexed="8"/>
        <rFont val="ＭＳ Ｐ明朝"/>
        <family val="1"/>
      </rPr>
      <t>）</t>
    </r>
  </si>
  <si>
    <t>手当等支給日額</t>
  </si>
  <si>
    <t>傷病手当金調整報酬額計算書</t>
  </si>
  <si>
    <t>（期間のうち　傷病手当金請求期間）</t>
  </si>
  <si>
    <t>割支給</t>
  </si>
  <si>
    <t>傷病手当金請求日数</t>
  </si>
  <si>
    <t>（ ⓑ ）</t>
  </si>
  <si>
    <t>・日割</t>
  </si>
  <si>
    <t>・   割支給</t>
  </si>
  <si>
    <t>調整対象額</t>
  </si>
  <si>
    <r>
      <t xml:space="preserve">報酬日額
</t>
    </r>
    <r>
      <rPr>
        <sz val="10"/>
        <color indexed="8"/>
        <rFont val="ＭＳ Ｐ明朝"/>
        <family val="1"/>
      </rPr>
      <t>（１日当たり調整額）</t>
    </r>
  </si>
  <si>
    <r>
      <t>※</t>
    </r>
    <r>
      <rPr>
        <sz val="10"/>
        <color indexed="8"/>
        <rFont val="ＭＳ Ｐゴシック"/>
        <family val="3"/>
      </rPr>
      <t>ⓑ</t>
    </r>
    <r>
      <rPr>
        <sz val="10"/>
        <color indexed="8"/>
        <rFont val="ＭＳ Ｐ明朝"/>
        <family val="1"/>
      </rPr>
      <t>の期間について支給がない場合は
   0円を記載</t>
    </r>
  </si>
  <si>
    <r>
      <t>合　　　　計　</t>
    </r>
    <r>
      <rPr>
        <sz val="8"/>
        <color indexed="8"/>
        <rFont val="ＭＳ Ｐ明朝"/>
        <family val="1"/>
      </rPr>
      <t>　（1円未満切捨て）</t>
    </r>
  </si>
  <si>
    <r>
      <t>※日割等の計算により支給され、</t>
    </r>
    <r>
      <rPr>
        <sz val="10"/>
        <color indexed="8"/>
        <rFont val="ＭＳ Ｐゴシック"/>
        <family val="3"/>
      </rPr>
      <t>ⓑ</t>
    </r>
    <r>
      <rPr>
        <sz val="10"/>
        <color indexed="8"/>
        <rFont val="ＭＳ Ｐ明朝"/>
        <family val="1"/>
      </rPr>
      <t>の期間に
　ついて支給がない場合は0円を記載</t>
    </r>
  </si>
  <si>
    <t>※調整対象額＝本来の支給額 × 支給割合 になります（実際の支給額ではありません）。</t>
  </si>
  <si>
    <t>※この額を、「傷病手当金請求書2/2」の「報酬の支給状況」欄、または「報酬支給証明書」の支給金額に記載ください。</t>
  </si>
  <si>
    <t>調整報酬額（報酬日額×傷病手当金支給日数ⓑ）</t>
  </si>
  <si>
    <r>
      <t>（報酬②／22）</t>
    </r>
    <r>
      <rPr>
        <sz val="8"/>
        <color indexed="8"/>
        <rFont val="ＭＳ Ｐ明朝"/>
        <family val="1"/>
      </rPr>
      <t xml:space="preserve">
（小数点第3位以下切捨て）</t>
    </r>
  </si>
  <si>
    <r>
      <t xml:space="preserve">（報酬①／ⓐ）
</t>
    </r>
    <r>
      <rPr>
        <sz val="8"/>
        <color indexed="8"/>
        <rFont val="ＭＳ Ｐ明朝"/>
        <family val="1"/>
      </rPr>
      <t>（小数点第3位以下切捨て）</t>
    </r>
  </si>
  <si>
    <r>
      <t>※同月内で給料等の支給割合が変更になる場合は、割合ごとに１枚ずつ作成して</t>
    </r>
    <r>
      <rPr>
        <sz val="10"/>
        <color indexed="8"/>
        <rFont val="ＭＳ Ｐ明朝"/>
        <family val="1"/>
      </rPr>
      <t>ください。</t>
    </r>
  </si>
  <si>
    <t>※同月内で給料等の支給割合が変更になる場合は、割合ごとに１枚ずつ作成してください。</t>
  </si>
  <si>
    <r>
      <t xml:space="preserve">・ </t>
    </r>
    <r>
      <rPr>
        <b/>
        <sz val="11"/>
        <color indexed="10"/>
        <rFont val="ＭＳ Ｐゴシック"/>
        <family val="3"/>
      </rPr>
      <t>１０</t>
    </r>
    <r>
      <rPr>
        <sz val="11"/>
        <color indexed="8"/>
        <rFont val="ＭＳ Ｐ明朝"/>
        <family val="1"/>
      </rPr>
      <t>割支給</t>
    </r>
  </si>
  <si>
    <t>共済　太郎</t>
  </si>
  <si>
    <t>から</t>
  </si>
  <si>
    <t>まで</t>
  </si>
  <si>
    <t>割支給</t>
  </si>
  <si>
    <t>から</t>
  </si>
  <si>
    <t>まで</t>
  </si>
  <si>
    <t>から</t>
  </si>
  <si>
    <t>まで</t>
  </si>
  <si>
    <t>－</t>
  </si>
  <si>
    <t>平成･令和</t>
  </si>
  <si>
    <t>○</t>
  </si>
  <si>
    <t>○</t>
  </si>
  <si>
    <r>
      <t>1</t>
    </r>
    <r>
      <rPr>
        <sz val="11"/>
        <color indexed="8"/>
        <rFont val="ＭＳ Ｐ明朝"/>
        <family val="1"/>
      </rPr>
      <t>日から</t>
    </r>
  </si>
  <si>
    <r>
      <t>31</t>
    </r>
    <r>
      <rPr>
        <sz val="11"/>
        <color indexed="8"/>
        <rFont val="ＭＳ Ｐ明朝"/>
        <family val="1"/>
      </rPr>
      <t>日まで</t>
    </r>
  </si>
  <si>
    <r>
      <t>18</t>
    </r>
    <r>
      <rPr>
        <sz val="11"/>
        <color indexed="8"/>
        <rFont val="ＭＳ Ｐ明朝"/>
        <family val="1"/>
      </rPr>
      <t>日まで</t>
    </r>
  </si>
  <si>
    <t>（R1.5)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</si>
</sst>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_ ;[Red]\-#,##0.00\ "/>
    <numFmt numFmtId="181" formatCode="mmm\-yyyy"/>
    <numFmt numFmtId="182" formatCode="0.00_ "/>
    <numFmt numFmtId="183" formatCode="#,##0.00;&quot;△ &quot;#,##0.00"/>
    <numFmt numFmtId="184" formatCode="#,##0;&quot;△ &quot;#,##0"/>
    <numFmt numFmtId="185" formatCode="[$-411]ggge&quot;年&quot;m&quot;月&quot;d&quot;日&quot;;@"/>
    <numFmt numFmtId="186" formatCode="General&quot; &quot;"/>
    <numFmt numFmtId="187" formatCode="General&quot;  &quot;"/>
  </numFmts>
  <fonts count="34">
    <font>
      <sz val="11"/>
      <color indexed="8"/>
      <name val="ＭＳ Ｐゴシック"/>
      <family val="3"/>
    </font>
    <font>
      <sz val="6"/>
      <name val="ＭＳ Ｐゴシック"/>
      <family val="3"/>
    </font>
    <font>
      <b/>
      <sz val="11"/>
      <color indexed="8"/>
      <name val="ＭＳ Ｐゴシック"/>
      <family val="3"/>
    </font>
    <font>
      <sz val="11"/>
      <color indexed="8"/>
      <name val="ＭＳ 明朝"/>
      <family val="1"/>
    </font>
    <font>
      <sz val="12"/>
      <color indexed="8"/>
      <name val="ＭＳ Ｐゴシック"/>
      <family val="3"/>
    </font>
    <font>
      <sz val="16"/>
      <color indexed="8"/>
      <name val="ＭＳ Ｐ明朝"/>
      <family val="1"/>
    </font>
    <font>
      <sz val="11"/>
      <color indexed="8"/>
      <name val="ＭＳ Ｐ明朝"/>
      <family val="1"/>
    </font>
    <font>
      <b/>
      <sz val="16"/>
      <color indexed="8"/>
      <name val="ＭＳ Ｐ明朝"/>
      <family val="1"/>
    </font>
    <font>
      <sz val="10"/>
      <color indexed="8"/>
      <name val="ＭＳ Ｐ明朝"/>
      <family val="1"/>
    </font>
    <font>
      <sz val="10"/>
      <color indexed="8"/>
      <name val="ＭＳ Ｐゴシック"/>
      <family val="3"/>
    </font>
    <font>
      <b/>
      <sz val="10"/>
      <color indexed="8"/>
      <name val="ＭＳ Ｐ明朝"/>
      <family val="1"/>
    </font>
    <font>
      <sz val="8"/>
      <color indexed="8"/>
      <name val="ＭＳ Ｐ明朝"/>
      <family val="1"/>
    </font>
    <font>
      <b/>
      <sz val="11"/>
      <color indexed="10"/>
      <name val="ＭＳ Ｐゴシック"/>
      <family val="3"/>
    </font>
    <font>
      <b/>
      <sz val="12"/>
      <color indexed="10"/>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4"/>
      <color indexed="10"/>
      <name val="ＭＳ Ｐゴシック"/>
      <family val="3"/>
    </font>
    <font>
      <sz val="9"/>
      <color indexed="8"/>
      <name val="ＭＳ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medium"/>
    </border>
    <border>
      <left>
        <color indexed="63"/>
      </left>
      <right>
        <color indexed="63"/>
      </right>
      <top style="medium"/>
      <bottom style="medium"/>
    </border>
    <border>
      <left style="medium"/>
      <right/>
      <top>
        <color indexed="63"/>
      </top>
      <bottom style="thin"/>
    </border>
    <border>
      <left style="medium"/>
      <right/>
      <top style="thin"/>
      <bottom style="hair"/>
    </border>
    <border>
      <left style="medium"/>
      <right/>
      <top style="hair"/>
      <bottom style="hair"/>
    </border>
    <border>
      <left/>
      <right/>
      <top style="hair"/>
      <bottom style="hair"/>
    </border>
    <border>
      <left/>
      <right style="medium"/>
      <top/>
      <bottom/>
    </border>
    <border>
      <left/>
      <right style="medium"/>
      <top style="hair"/>
      <bottom style="hair"/>
    </border>
    <border>
      <left>
        <color indexed="63"/>
      </left>
      <right style="medium"/>
      <top style="medium"/>
      <bottom style="hair"/>
    </border>
    <border>
      <left>
        <color indexed="63"/>
      </left>
      <right style="medium"/>
      <top style="double"/>
      <bottom style="medium"/>
    </border>
    <border>
      <left>
        <color indexed="63"/>
      </left>
      <right style="medium"/>
      <top style="medium"/>
      <bottom style="medium"/>
    </border>
    <border>
      <left>
        <color indexed="63"/>
      </left>
      <right style="medium"/>
      <top style="thin"/>
      <bottom style="hair"/>
    </border>
    <border>
      <left>
        <color indexed="63"/>
      </left>
      <right style="thin"/>
      <top style="thin"/>
      <bottom style="hair"/>
    </border>
    <border>
      <left>
        <color indexed="63"/>
      </left>
      <right style="thin"/>
      <top>
        <color indexed="63"/>
      </top>
      <bottom style="hair"/>
    </border>
    <border>
      <left style="medium"/>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right/>
      <top style="hair"/>
      <bottom style="double"/>
    </border>
    <border>
      <left>
        <color indexed="63"/>
      </left>
      <right style="thin"/>
      <top style="hair"/>
      <bottom style="double"/>
    </border>
    <border>
      <left>
        <color indexed="63"/>
      </left>
      <right style="medium"/>
      <top style="hair"/>
      <bottom style="double"/>
    </border>
    <border>
      <left style="medium"/>
      <right>
        <color indexed="63"/>
      </right>
      <top style="double"/>
      <bottom style="medium"/>
    </border>
    <border>
      <left>
        <color indexed="63"/>
      </left>
      <right>
        <color indexed="63"/>
      </right>
      <top style="thin"/>
      <bottom style="hair"/>
    </border>
    <border>
      <left>
        <color indexed="63"/>
      </left>
      <right style="thin"/>
      <top style="hair"/>
      <bottom style="hair"/>
    </border>
    <border>
      <left style="thin"/>
      <right>
        <color indexed="63"/>
      </right>
      <top style="medium"/>
      <bottom style="medium"/>
    </border>
    <border>
      <left style="medium"/>
      <right>
        <color indexed="63"/>
      </right>
      <top style="hair"/>
      <bottom style="double"/>
    </border>
    <border>
      <left/>
      <right>
        <color indexed="63"/>
      </right>
      <top style="medium"/>
      <bottom>
        <color indexed="63"/>
      </bottom>
    </border>
    <border>
      <left/>
      <right>
        <color indexed="63"/>
      </right>
      <top style="hair"/>
      <bottom>
        <color indexed="63"/>
      </bottom>
    </border>
    <border>
      <left style="medium"/>
      <right/>
      <top style="medium"/>
      <bottom>
        <color indexed="63"/>
      </bottom>
    </border>
    <border>
      <left>
        <color indexed="63"/>
      </left>
      <right style="medium"/>
      <top style="thin"/>
      <bottom style="thin"/>
    </border>
    <border>
      <left style="medium"/>
      <right style="medium"/>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double"/>
      <bottom style="medium"/>
    </border>
    <border>
      <left>
        <color indexed="63"/>
      </left>
      <right>
        <color indexed="63"/>
      </right>
      <top style="double"/>
      <bottom style="medium"/>
    </border>
    <border>
      <left style="medium"/>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left style="hair"/>
      <right>
        <color indexed="63"/>
      </right>
      <top style="hair"/>
      <bottom style="double"/>
    </border>
    <border>
      <left style="hair"/>
      <right>
        <color indexed="63"/>
      </right>
      <top style="double"/>
      <bottom style="medium"/>
    </border>
    <border>
      <left style="hair"/>
      <right>
        <color indexed="63"/>
      </right>
      <top style="medium"/>
      <bottom style="hair"/>
    </border>
    <border>
      <left>
        <color indexed="63"/>
      </left>
      <right style="hair"/>
      <top style="double"/>
      <bottom style="medium"/>
    </border>
    <border>
      <left style="thin"/>
      <right>
        <color indexed="63"/>
      </right>
      <top style="hair"/>
      <bottom style="hair"/>
    </border>
    <border>
      <left style="thin"/>
      <right>
        <color indexed="63"/>
      </right>
      <top style="thin"/>
      <bottom style="hair"/>
    </border>
    <border>
      <left>
        <color indexed="63"/>
      </left>
      <right style="hair"/>
      <top style="medium"/>
      <bottom style="hair"/>
    </border>
    <border>
      <left>
        <color indexed="63"/>
      </left>
      <right style="hair"/>
      <top style="hair"/>
      <bottom style="double"/>
    </border>
    <border>
      <left>
        <color indexed="63"/>
      </left>
      <right style="thin"/>
      <top style="medium"/>
      <bottom style="medium"/>
    </border>
    <border>
      <left style="thin"/>
      <right>
        <color indexed="63"/>
      </right>
      <top style="hair"/>
      <bottom style="double"/>
    </border>
    <border>
      <left style="thin"/>
      <right>
        <color indexed="63"/>
      </right>
      <top>
        <color indexed="63"/>
      </top>
      <bottom style="medium"/>
    </border>
    <border>
      <left style="medium"/>
      <right>
        <color indexed="63"/>
      </right>
      <top>
        <color indexed="63"/>
      </top>
      <bottom style="hair"/>
    </border>
    <border>
      <left>
        <color indexed="63"/>
      </left>
      <right>
        <color indexed="63"/>
      </right>
      <top>
        <color indexed="63"/>
      </top>
      <bottom style="hair"/>
    </border>
    <border>
      <left style="thin"/>
      <right/>
      <top>
        <color indexed="63"/>
      </top>
      <bottom style="thin"/>
    </border>
    <border>
      <left>
        <color indexed="63"/>
      </left>
      <right>
        <color indexed="63"/>
      </right>
      <top>
        <color indexed="63"/>
      </top>
      <bottom style="thin"/>
    </border>
    <border>
      <left/>
      <right style="medium"/>
      <top>
        <color indexed="63"/>
      </top>
      <bottom style="thin"/>
    </border>
    <border>
      <left style="medium"/>
      <right>
        <color indexed="63"/>
      </right>
      <top style="medium"/>
      <bottom style="thin"/>
    </border>
    <border>
      <left>
        <color indexed="63"/>
      </left>
      <right>
        <color indexed="63"/>
      </right>
      <top style="medium"/>
      <bottom style="thin"/>
    </border>
    <border>
      <left/>
      <right style="medium"/>
      <top style="medium"/>
      <bottom/>
    </border>
    <border>
      <left style="thin"/>
      <right style="thin"/>
      <top>
        <color indexed="63"/>
      </top>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hair"/>
      <bottom style="medium"/>
    </border>
    <border>
      <left>
        <color indexed="63"/>
      </left>
      <right>
        <color indexed="63"/>
      </right>
      <top style="hair"/>
      <bottom style="mediu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41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0" xfId="0" applyFont="1" applyBorder="1" applyAlignment="1">
      <alignment horizontal="left" vertical="center"/>
    </xf>
    <xf numFmtId="0" fontId="6" fillId="0" borderId="14" xfId="0" applyFont="1" applyBorder="1" applyAlignment="1">
      <alignment horizontal="distributed"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vertical="center"/>
    </xf>
    <xf numFmtId="0" fontId="6" fillId="0" borderId="21" xfId="0" applyFont="1" applyBorder="1" applyAlignment="1">
      <alignment horizontal="center" vertical="center"/>
    </xf>
    <xf numFmtId="0" fontId="6" fillId="0" borderId="17" xfId="0" applyFont="1" applyBorder="1" applyAlignment="1">
      <alignment horizontal="center" vertical="center"/>
    </xf>
    <xf numFmtId="38" fontId="6" fillId="0" borderId="15" xfId="48" applyNumberFormat="1" applyFont="1" applyBorder="1" applyAlignment="1">
      <alignment vertical="center"/>
    </xf>
    <xf numFmtId="38" fontId="6" fillId="0" borderId="22" xfId="48" applyNumberFormat="1" applyFont="1" applyBorder="1" applyAlignment="1">
      <alignment horizontal="left" vertical="center"/>
    </xf>
    <xf numFmtId="38" fontId="6" fillId="0" borderId="23" xfId="48" applyNumberFormat="1" applyFont="1" applyBorder="1" applyAlignment="1">
      <alignment horizontal="left" vertical="center"/>
    </xf>
    <xf numFmtId="0" fontId="6" fillId="0" borderId="24" xfId="0" applyFont="1" applyBorder="1" applyAlignment="1">
      <alignment horizontal="distributed" vertical="center"/>
    </xf>
    <xf numFmtId="0" fontId="6" fillId="0" borderId="25"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26" xfId="0" applyFont="1" applyBorder="1" applyAlignment="1">
      <alignment vertical="center"/>
    </xf>
    <xf numFmtId="0" fontId="6" fillId="0" borderId="27" xfId="0" applyFont="1" applyBorder="1" applyAlignment="1">
      <alignment vertical="center"/>
    </xf>
    <xf numFmtId="0" fontId="4" fillId="0" borderId="28" xfId="0" applyFont="1" applyBorder="1" applyAlignment="1">
      <alignment horizontal="right" vertical="center"/>
    </xf>
    <xf numFmtId="0" fontId="6" fillId="0" borderId="26"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4" fillId="0" borderId="18" xfId="0" applyFont="1" applyBorder="1" applyAlignment="1">
      <alignment horizontal="right" vertical="center"/>
    </xf>
    <xf numFmtId="0" fontId="6" fillId="0" borderId="26" xfId="0" applyFont="1" applyBorder="1" applyAlignment="1">
      <alignment horizontal="center" vertical="center" wrapText="1"/>
    </xf>
    <xf numFmtId="0" fontId="6" fillId="0" borderId="28" xfId="0" applyFont="1" applyBorder="1" applyAlignment="1">
      <alignment horizontal="left" vertical="center"/>
    </xf>
    <xf numFmtId="0" fontId="6" fillId="0" borderId="31" xfId="0" applyFont="1" applyBorder="1" applyAlignment="1">
      <alignment horizontal="left" vertical="center"/>
    </xf>
    <xf numFmtId="38" fontId="6" fillId="0" borderId="31" xfId="48" applyNumberFormat="1" applyFont="1" applyBorder="1" applyAlignment="1">
      <alignment vertical="center"/>
    </xf>
    <xf numFmtId="38" fontId="6" fillId="0" borderId="32" xfId="48" applyNumberFormat="1"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vertical="center"/>
    </xf>
    <xf numFmtId="0" fontId="6" fillId="0" borderId="33"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vertical="center"/>
    </xf>
    <xf numFmtId="38" fontId="6" fillId="0" borderId="35" xfId="48" applyNumberFormat="1" applyFont="1" applyBorder="1" applyAlignment="1">
      <alignment vertical="center"/>
    </xf>
    <xf numFmtId="38" fontId="6" fillId="0" borderId="22" xfId="48" applyNumberFormat="1" applyFont="1" applyBorder="1" applyAlignment="1">
      <alignment vertical="center"/>
    </xf>
    <xf numFmtId="38" fontId="6" fillId="0" borderId="36" xfId="48" applyNumberFormat="1" applyFont="1" applyBorder="1" applyAlignment="1">
      <alignment vertical="center"/>
    </xf>
    <xf numFmtId="38" fontId="6" fillId="0" borderId="32" xfId="48" applyNumberFormat="1" applyFont="1" applyBorder="1" applyAlignment="1">
      <alignment vertical="center"/>
    </xf>
    <xf numFmtId="0" fontId="6" fillId="0" borderId="29" xfId="0" applyFont="1" applyBorder="1" applyAlignment="1">
      <alignment horizontal="center" vertical="center"/>
    </xf>
    <xf numFmtId="0" fontId="6" fillId="21" borderId="37" xfId="0" applyFont="1" applyFill="1" applyBorder="1" applyAlignment="1" applyProtection="1">
      <alignment horizontal="center" vertical="center"/>
      <protection locked="0"/>
    </xf>
    <xf numFmtId="186" fontId="6" fillId="21" borderId="13" xfId="48" applyNumberFormat="1" applyFont="1" applyFill="1" applyBorder="1" applyAlignment="1" applyProtection="1">
      <alignment horizontal="right" vertical="center"/>
      <protection locked="0"/>
    </xf>
    <xf numFmtId="186" fontId="6" fillId="21" borderId="14" xfId="48" applyNumberFormat="1" applyFont="1" applyFill="1" applyBorder="1" applyAlignment="1" applyProtection="1">
      <alignment horizontal="right" vertical="center"/>
      <protection locked="0"/>
    </xf>
    <xf numFmtId="186" fontId="6" fillId="21" borderId="38" xfId="48" applyNumberFormat="1" applyFont="1" applyFill="1" applyBorder="1" applyAlignment="1" applyProtection="1">
      <alignment horizontal="right" vertical="center"/>
      <protection locked="0"/>
    </xf>
    <xf numFmtId="0" fontId="6" fillId="21" borderId="38" xfId="0" applyFont="1" applyFill="1" applyBorder="1" applyAlignment="1" applyProtection="1">
      <alignment horizontal="center" vertical="center"/>
      <protection locked="0"/>
    </xf>
    <xf numFmtId="0" fontId="3"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horizontal="center" vertical="center"/>
      <protection/>
    </xf>
    <xf numFmtId="0" fontId="13" fillId="0" borderId="37" xfId="0" applyFont="1" applyBorder="1" applyAlignment="1" applyProtection="1">
      <alignment vertical="center"/>
      <protection/>
    </xf>
    <xf numFmtId="0" fontId="6" fillId="0" borderId="11" xfId="0" applyFont="1" applyBorder="1" applyAlignment="1" applyProtection="1">
      <alignment horizontal="center" vertical="center" wrapText="1"/>
      <protection/>
    </xf>
    <xf numFmtId="0" fontId="6" fillId="0" borderId="39"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29" xfId="0" applyFont="1" applyBorder="1" applyAlignment="1" applyProtection="1">
      <alignment vertical="center"/>
      <protection/>
    </xf>
    <xf numFmtId="0" fontId="6" fillId="0" borderId="30" xfId="0" applyFont="1" applyBorder="1" applyAlignment="1" applyProtection="1">
      <alignment vertical="center"/>
      <protection/>
    </xf>
    <xf numFmtId="0" fontId="4" fillId="0" borderId="18" xfId="0" applyFont="1" applyBorder="1" applyAlignment="1" applyProtection="1">
      <alignment horizontal="right" vertical="center"/>
      <protection/>
    </xf>
    <xf numFmtId="0" fontId="6" fillId="0" borderId="29" xfId="0" applyFont="1" applyBorder="1" applyAlignment="1" applyProtection="1">
      <alignment horizontal="center" vertical="center"/>
      <protection/>
    </xf>
    <xf numFmtId="0" fontId="6"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4" fillId="0" borderId="28" xfId="0" applyFont="1" applyBorder="1" applyAlignment="1" applyProtection="1">
      <alignment horizontal="right" vertical="center"/>
      <protection/>
    </xf>
    <xf numFmtId="0" fontId="6" fillId="0" borderId="26" xfId="0" applyFont="1" applyBorder="1" applyAlignment="1" applyProtection="1">
      <alignment vertical="center"/>
      <protection/>
    </xf>
    <xf numFmtId="0" fontId="8"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4" fillId="0" borderId="0" xfId="0" applyFont="1" applyBorder="1" applyAlignment="1" applyProtection="1">
      <alignment horizontal="righ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6"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right" vertical="center"/>
      <protection/>
    </xf>
    <xf numFmtId="0" fontId="6" fillId="0" borderId="12"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6" fillId="0" borderId="0" xfId="0" applyFont="1" applyBorder="1" applyAlignment="1" applyProtection="1">
      <alignment horizontal="left" vertical="center"/>
      <protection/>
    </xf>
    <xf numFmtId="38" fontId="6" fillId="0" borderId="15" xfId="48" applyNumberFormat="1" applyFont="1" applyBorder="1" applyAlignment="1" applyProtection="1">
      <alignment vertical="center"/>
      <protection/>
    </xf>
    <xf numFmtId="38" fontId="6" fillId="0" borderId="22" xfId="48" applyNumberFormat="1" applyFont="1" applyBorder="1" applyAlignment="1" applyProtection="1">
      <alignment horizontal="left" vertical="center"/>
      <protection/>
    </xf>
    <xf numFmtId="0" fontId="6" fillId="0" borderId="21" xfId="0" applyFont="1" applyBorder="1" applyAlignment="1" applyProtection="1">
      <alignment horizontal="center" vertical="center"/>
      <protection/>
    </xf>
    <xf numFmtId="0" fontId="6" fillId="0" borderId="14" xfId="0" applyFont="1" applyBorder="1" applyAlignment="1" applyProtection="1">
      <alignment horizontal="distributed" vertical="center"/>
      <protection/>
    </xf>
    <xf numFmtId="0" fontId="6" fillId="0" borderId="15" xfId="0" applyFont="1" applyBorder="1" applyAlignment="1" applyProtection="1">
      <alignment horizontal="left" vertical="center"/>
      <protection/>
    </xf>
    <xf numFmtId="38" fontId="6" fillId="0" borderId="23" xfId="48" applyNumberFormat="1" applyFont="1" applyBorder="1" applyAlignment="1" applyProtection="1">
      <alignment horizontal="left" vertical="center"/>
      <protection/>
    </xf>
    <xf numFmtId="0" fontId="6" fillId="0" borderId="17"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6" fillId="0" borderId="31" xfId="0" applyFont="1" applyBorder="1" applyAlignment="1" applyProtection="1">
      <alignment horizontal="left" vertical="center"/>
      <protection/>
    </xf>
    <xf numFmtId="38" fontId="6" fillId="0" borderId="31" xfId="48" applyNumberFormat="1" applyFont="1" applyBorder="1" applyAlignment="1" applyProtection="1">
      <alignment vertical="center"/>
      <protection/>
    </xf>
    <xf numFmtId="38" fontId="6" fillId="0" borderId="32" xfId="48" applyNumberFormat="1" applyFont="1" applyBorder="1" applyAlignment="1" applyProtection="1">
      <alignment horizontal="left" vertical="center"/>
      <protection/>
    </xf>
    <xf numFmtId="0" fontId="6" fillId="0" borderId="33" xfId="0" applyFont="1" applyBorder="1" applyAlignment="1" applyProtection="1">
      <alignment horizontal="center" vertical="center"/>
      <protection/>
    </xf>
    <xf numFmtId="0" fontId="6" fillId="0" borderId="26" xfId="0" applyFont="1" applyBorder="1" applyAlignment="1" applyProtection="1">
      <alignment horizontal="center" vertical="center" wrapText="1"/>
      <protection/>
    </xf>
    <xf numFmtId="0" fontId="6" fillId="0" borderId="28" xfId="0" applyFont="1" applyBorder="1" applyAlignment="1" applyProtection="1">
      <alignment horizontal="left" vertical="center"/>
      <protection/>
    </xf>
    <xf numFmtId="0" fontId="6" fillId="0" borderId="19" xfId="0" applyFont="1" applyBorder="1" applyAlignment="1" applyProtection="1">
      <alignment horizontal="center" vertical="center"/>
      <protection/>
    </xf>
    <xf numFmtId="0" fontId="6" fillId="0" borderId="16" xfId="0" applyFont="1" applyBorder="1" applyAlignment="1" applyProtection="1">
      <alignment horizontal="left" vertical="center"/>
      <protection/>
    </xf>
    <xf numFmtId="38" fontId="6" fillId="0" borderId="35" xfId="48" applyNumberFormat="1" applyFont="1" applyBorder="1" applyAlignment="1" applyProtection="1">
      <alignment vertical="center"/>
      <protection/>
    </xf>
    <xf numFmtId="38" fontId="6" fillId="0" borderId="22" xfId="48" applyNumberFormat="1" applyFont="1" applyBorder="1" applyAlignment="1" applyProtection="1">
      <alignment vertical="center"/>
      <protection/>
    </xf>
    <xf numFmtId="0" fontId="6" fillId="0" borderId="17" xfId="0" applyFont="1" applyBorder="1" applyAlignment="1" applyProtection="1">
      <alignment horizontal="left" vertical="center"/>
      <protection/>
    </xf>
    <xf numFmtId="38" fontId="6" fillId="0" borderId="36" xfId="48" applyNumberFormat="1" applyFont="1" applyBorder="1" applyAlignment="1" applyProtection="1">
      <alignment vertical="center"/>
      <protection/>
    </xf>
    <xf numFmtId="0" fontId="6" fillId="0" borderId="24" xfId="0" applyFont="1" applyBorder="1" applyAlignment="1" applyProtection="1">
      <alignment horizontal="distributed" vertical="center"/>
      <protection/>
    </xf>
    <xf numFmtId="0" fontId="6" fillId="0" borderId="33" xfId="0" applyFont="1" applyBorder="1" applyAlignment="1" applyProtection="1">
      <alignment horizontal="left" vertical="center"/>
      <protection/>
    </xf>
    <xf numFmtId="38" fontId="6" fillId="0" borderId="32" xfId="48" applyNumberFormat="1" applyFont="1" applyBorder="1" applyAlignment="1" applyProtection="1">
      <alignment vertical="center"/>
      <protection/>
    </xf>
    <xf numFmtId="0" fontId="6" fillId="0" borderId="25" xfId="0" applyFont="1" applyBorder="1" applyAlignment="1" applyProtection="1">
      <alignment horizontal="center" vertical="center"/>
      <protection/>
    </xf>
    <xf numFmtId="0" fontId="6" fillId="0" borderId="34" xfId="0" applyFont="1" applyBorder="1" applyAlignment="1" applyProtection="1">
      <alignment vertical="center"/>
      <protection/>
    </xf>
    <xf numFmtId="0" fontId="6" fillId="0" borderId="18"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0" xfId="0" applyFont="1" applyAlignment="1" applyProtection="1">
      <alignment vertical="center"/>
      <protection/>
    </xf>
    <xf numFmtId="0" fontId="6" fillId="21" borderId="37" xfId="0" applyFont="1" applyFill="1" applyBorder="1" applyAlignment="1" applyProtection="1">
      <alignment horizontal="center" vertical="center"/>
      <protection/>
    </xf>
    <xf numFmtId="0" fontId="6" fillId="21" borderId="38" xfId="0" applyFont="1" applyFill="1" applyBorder="1" applyAlignment="1" applyProtection="1">
      <alignment horizontal="center" vertical="center"/>
      <protection/>
    </xf>
    <xf numFmtId="186" fontId="6" fillId="21" borderId="13" xfId="48" applyNumberFormat="1" applyFont="1" applyFill="1" applyBorder="1" applyAlignment="1" applyProtection="1">
      <alignment horizontal="right" vertical="center"/>
      <protection/>
    </xf>
    <xf numFmtId="186" fontId="6" fillId="21" borderId="14" xfId="48" applyNumberFormat="1" applyFont="1" applyFill="1" applyBorder="1" applyAlignment="1" applyProtection="1">
      <alignment horizontal="right" vertical="center"/>
      <protection/>
    </xf>
    <xf numFmtId="186" fontId="6" fillId="21" borderId="38" xfId="48" applyNumberFormat="1" applyFont="1" applyFill="1" applyBorder="1" applyAlignment="1" applyProtection="1">
      <alignment horizontal="right" vertical="center"/>
      <protection/>
    </xf>
    <xf numFmtId="0" fontId="6" fillId="0" borderId="39"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38" xfId="0" applyFont="1" applyBorder="1" applyAlignment="1" applyProtection="1">
      <alignment horizontal="distributed" vertical="center"/>
      <protection/>
    </xf>
    <xf numFmtId="0" fontId="6" fillId="0" borderId="37" xfId="0" applyFont="1" applyBorder="1" applyAlignment="1" applyProtection="1">
      <alignment horizontal="center" vertical="center"/>
      <protection/>
    </xf>
    <xf numFmtId="0" fontId="6" fillId="0" borderId="39"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39" xfId="0" applyFont="1" applyBorder="1" applyAlignment="1" applyProtection="1">
      <alignment horizontal="right" vertical="center"/>
      <protection/>
    </xf>
    <xf numFmtId="0" fontId="8" fillId="0" borderId="41" xfId="0" applyFont="1" applyBorder="1" applyAlignment="1" applyProtection="1">
      <alignment horizontal="left" vertical="center"/>
      <protection/>
    </xf>
    <xf numFmtId="0" fontId="8" fillId="0" borderId="24" xfId="0" applyFont="1" applyBorder="1" applyAlignment="1" applyProtection="1">
      <alignment horizontal="left" vertical="center"/>
      <protection/>
    </xf>
    <xf numFmtId="0" fontId="6" fillId="0" borderId="40" xfId="0" applyFont="1" applyBorder="1" applyAlignment="1" applyProtection="1">
      <alignment horizontal="right" vertical="center"/>
      <protection/>
    </xf>
    <xf numFmtId="0" fontId="12" fillId="0" borderId="39" xfId="0" applyFont="1" applyBorder="1" applyAlignment="1" applyProtection="1">
      <alignment horizontal="right" vertical="center"/>
      <protection/>
    </xf>
    <xf numFmtId="0" fontId="12" fillId="0" borderId="40" xfId="0" applyFont="1" applyBorder="1" applyAlignment="1" applyProtection="1">
      <alignment horizontal="right" vertical="center"/>
      <protection/>
    </xf>
    <xf numFmtId="0" fontId="12" fillId="0" borderId="39" xfId="0" applyFont="1" applyBorder="1" applyAlignment="1" applyProtection="1">
      <alignment vertical="center"/>
      <protection/>
    </xf>
    <xf numFmtId="0" fontId="12" fillId="0" borderId="40" xfId="0" applyFont="1" applyBorder="1" applyAlignment="1" applyProtection="1">
      <alignment vertical="center"/>
      <protection/>
    </xf>
    <xf numFmtId="0" fontId="32" fillId="0" borderId="0" xfId="0" applyFont="1" applyAlignment="1" applyProtection="1">
      <alignment horizontal="right" vertical="center"/>
      <protection/>
    </xf>
    <xf numFmtId="0" fontId="2" fillId="0" borderId="42" xfId="0" applyFont="1" applyBorder="1" applyAlignment="1" applyProtection="1">
      <alignment horizontal="center" vertical="center" wrapText="1"/>
      <protection/>
    </xf>
    <xf numFmtId="0" fontId="6"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38" fontId="6" fillId="0" borderId="46" xfId="48" applyNumberFormat="1" applyFont="1" applyBorder="1" applyAlignment="1" applyProtection="1">
      <alignment horizontal="center" vertical="center"/>
      <protection/>
    </xf>
    <xf numFmtId="38" fontId="6" fillId="0" borderId="47" xfId="48" applyNumberFormat="1" applyFont="1" applyBorder="1" applyAlignment="1" applyProtection="1">
      <alignment horizontal="center" vertical="center"/>
      <protection/>
    </xf>
    <xf numFmtId="0" fontId="32" fillId="0" borderId="0" xfId="0" applyFont="1" applyAlignment="1" applyProtection="1">
      <alignment horizontal="right" vertical="top"/>
      <protection/>
    </xf>
    <xf numFmtId="0" fontId="10" fillId="0" borderId="0" xfId="0" applyFont="1" applyBorder="1" applyAlignment="1" applyProtection="1">
      <alignment horizontal="left" vertical="center" wrapText="1"/>
      <protection/>
    </xf>
    <xf numFmtId="0" fontId="8" fillId="0" borderId="48" xfId="0" applyFont="1" applyBorder="1" applyAlignment="1" applyProtection="1">
      <alignment horizontal="center" vertical="center" wrapText="1"/>
      <protection/>
    </xf>
    <xf numFmtId="0" fontId="8" fillId="0" borderId="44" xfId="0" applyFont="1" applyBorder="1" applyAlignment="1" applyProtection="1">
      <alignment horizontal="center" vertical="center" wrapText="1"/>
      <protection/>
    </xf>
    <xf numFmtId="0" fontId="8" fillId="0" borderId="49" xfId="0" applyFont="1" applyBorder="1" applyAlignment="1" applyProtection="1">
      <alignment horizontal="center" vertical="center" wrapText="1"/>
      <protection/>
    </xf>
    <xf numFmtId="38" fontId="6" fillId="0" borderId="34" xfId="48" applyNumberFormat="1"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40" fontId="0" fillId="0" borderId="52" xfId="48" applyNumberFormat="1" applyFont="1" applyBorder="1" applyAlignment="1" applyProtection="1">
      <alignment vertical="center"/>
      <protection/>
    </xf>
    <xf numFmtId="40" fontId="0" fillId="0" borderId="31" xfId="48" applyNumberFormat="1" applyFont="1" applyBorder="1" applyAlignment="1" applyProtection="1">
      <alignment vertical="center"/>
      <protection/>
    </xf>
    <xf numFmtId="38" fontId="0" fillId="0" borderId="53" xfId="0" applyNumberFormat="1" applyFont="1" applyBorder="1" applyAlignment="1" applyProtection="1">
      <alignment horizontal="right" vertical="center" indent="1"/>
      <protection/>
    </xf>
    <xf numFmtId="38" fontId="0" fillId="0" borderId="47" xfId="0" applyNumberFormat="1" applyFont="1" applyBorder="1" applyAlignment="1" applyProtection="1">
      <alignment horizontal="right" vertical="center" indent="1"/>
      <protection/>
    </xf>
    <xf numFmtId="40" fontId="0" fillId="0" borderId="54" xfId="48" applyNumberFormat="1" applyFont="1" applyBorder="1" applyAlignment="1" applyProtection="1">
      <alignment vertical="center"/>
      <protection/>
    </xf>
    <xf numFmtId="40" fontId="0" fillId="0" borderId="30" xfId="48" applyNumberFormat="1" applyFont="1" applyBorder="1" applyAlignment="1" applyProtection="1">
      <alignment vertical="center"/>
      <protection/>
    </xf>
    <xf numFmtId="0" fontId="6" fillId="0" borderId="34" xfId="0" applyFont="1" applyBorder="1" applyAlignment="1" applyProtection="1">
      <alignment horizontal="left" vertical="center" indent="1"/>
      <protection/>
    </xf>
    <xf numFmtId="0" fontId="6" fillId="0" borderId="47" xfId="0" applyFont="1" applyBorder="1" applyAlignment="1" applyProtection="1">
      <alignment horizontal="left" vertical="center" indent="1"/>
      <protection/>
    </xf>
    <xf numFmtId="0" fontId="6" fillId="0" borderId="55" xfId="0" applyFont="1" applyBorder="1" applyAlignment="1" applyProtection="1">
      <alignment horizontal="left" vertical="center" indent="1"/>
      <protection/>
    </xf>
    <xf numFmtId="38" fontId="0" fillId="0" borderId="56" xfId="48" applyFont="1" applyBorder="1" applyAlignment="1" applyProtection="1">
      <alignment horizontal="right" vertical="center"/>
      <protection/>
    </xf>
    <xf numFmtId="38" fontId="0" fillId="0" borderId="15" xfId="48" applyFont="1" applyBorder="1" applyAlignment="1" applyProtection="1">
      <alignment horizontal="right" vertical="center"/>
      <protection/>
    </xf>
    <xf numFmtId="38" fontId="0" fillId="0" borderId="57" xfId="48" applyFont="1" applyBorder="1" applyAlignment="1" applyProtection="1">
      <alignment horizontal="right" vertical="center"/>
      <protection/>
    </xf>
    <xf numFmtId="38" fontId="0" fillId="0" borderId="35" xfId="48" applyFont="1" applyBorder="1" applyAlignment="1" applyProtection="1">
      <alignment horizontal="right" vertical="center"/>
      <protection/>
    </xf>
    <xf numFmtId="0" fontId="6" fillId="0" borderId="39" xfId="0" applyFont="1" applyBorder="1" applyAlignment="1" applyProtection="1">
      <alignment horizontal="left" vertical="center" wrapText="1"/>
      <protection/>
    </xf>
    <xf numFmtId="0" fontId="6" fillId="0" borderId="29"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54"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58" xfId="0" applyFont="1" applyBorder="1" applyAlignment="1" applyProtection="1">
      <alignment horizontal="center" vertical="center" wrapText="1"/>
      <protection/>
    </xf>
    <xf numFmtId="0" fontId="6" fillId="0" borderId="38"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52" xfId="0" applyFont="1" applyBorder="1" applyAlignment="1" applyProtection="1">
      <alignment horizontal="center" vertical="center" wrapText="1"/>
      <protection/>
    </xf>
    <xf numFmtId="0" fontId="6" fillId="0" borderId="31" xfId="0" applyFont="1" applyBorder="1" applyAlignment="1" applyProtection="1">
      <alignment horizontal="center" vertical="center"/>
      <protection/>
    </xf>
    <xf numFmtId="0" fontId="6" fillId="0" borderId="59" xfId="0" applyFont="1" applyBorder="1" applyAlignment="1" applyProtection="1">
      <alignment horizontal="center" vertical="center"/>
      <protection/>
    </xf>
    <xf numFmtId="38" fontId="0" fillId="0" borderId="11" xfId="0" applyNumberFormat="1"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60" xfId="0" applyFont="1" applyBorder="1" applyAlignment="1" applyProtection="1">
      <alignment horizontal="center" vertical="center"/>
      <protection/>
    </xf>
    <xf numFmtId="38" fontId="0" fillId="0" borderId="47" xfId="48" applyNumberFormat="1" applyFont="1" applyBorder="1" applyAlignment="1" applyProtection="1">
      <alignment horizontal="right" vertical="center"/>
      <protection/>
    </xf>
    <xf numFmtId="38" fontId="0" fillId="0" borderId="61" xfId="48" applyFont="1" applyBorder="1" applyAlignment="1" applyProtection="1">
      <alignment horizontal="right" vertical="center"/>
      <protection/>
    </xf>
    <xf numFmtId="38" fontId="0" fillId="0" borderId="31" xfId="48" applyFont="1" applyBorder="1" applyAlignment="1" applyProtection="1">
      <alignment horizontal="right" vertical="center"/>
      <protection/>
    </xf>
    <xf numFmtId="38" fontId="6" fillId="0" borderId="15" xfId="48" applyNumberFormat="1" applyFont="1" applyBorder="1" applyAlignment="1" applyProtection="1">
      <alignment horizontal="right" vertical="center"/>
      <protection/>
    </xf>
    <xf numFmtId="38" fontId="0" fillId="0" borderId="62" xfId="0" applyNumberFormat="1" applyFont="1" applyBorder="1" applyAlignment="1" applyProtection="1">
      <alignment horizontal="right" vertical="center"/>
      <protection/>
    </xf>
    <xf numFmtId="38" fontId="0" fillId="0" borderId="27" xfId="0" applyNumberFormat="1" applyFont="1" applyBorder="1" applyAlignment="1" applyProtection="1">
      <alignment horizontal="right" vertical="center"/>
      <protection/>
    </xf>
    <xf numFmtId="0" fontId="7" fillId="0" borderId="0" xfId="0" applyFont="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37" xfId="0" applyFont="1" applyBorder="1" applyAlignment="1" applyProtection="1">
      <alignment horizontal="distributed" vertical="center" wrapText="1"/>
      <protection/>
    </xf>
    <xf numFmtId="0" fontId="6" fillId="0" borderId="11" xfId="0" applyFont="1" applyBorder="1" applyAlignment="1" applyProtection="1">
      <alignment horizontal="distributed" vertical="center" wrapText="1"/>
      <protection/>
    </xf>
    <xf numFmtId="0" fontId="6" fillId="0" borderId="20" xfId="0" applyFont="1" applyBorder="1" applyAlignment="1" applyProtection="1">
      <alignment horizontal="distributed" vertical="center" wrapText="1"/>
      <protection/>
    </xf>
    <xf numFmtId="0" fontId="6" fillId="0" borderId="40"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7" xfId="0" applyFont="1" applyBorder="1" applyAlignment="1" applyProtection="1">
      <alignment horizontal="right" vertical="center"/>
      <protection/>
    </xf>
    <xf numFmtId="38" fontId="6" fillId="0" borderId="63" xfId="48" applyNumberFormat="1" applyFont="1" applyBorder="1" applyAlignment="1" applyProtection="1">
      <alignment horizontal="center" vertical="center"/>
      <protection/>
    </xf>
    <xf numFmtId="38" fontId="6" fillId="0" borderId="64" xfId="48" applyNumberFormat="1" applyFont="1" applyBorder="1" applyAlignment="1" applyProtection="1">
      <alignment horizontal="center" vertical="center"/>
      <protection/>
    </xf>
    <xf numFmtId="40" fontId="0" fillId="0" borderId="31" xfId="48" applyNumberFormat="1" applyFont="1" applyBorder="1" applyAlignment="1" applyProtection="1">
      <alignment horizontal="right" vertical="center"/>
      <protection/>
    </xf>
    <xf numFmtId="38" fontId="6" fillId="0" borderId="40" xfId="48" applyNumberFormat="1" applyFont="1" applyBorder="1" applyAlignment="1" applyProtection="1">
      <alignment horizontal="right" vertical="center"/>
      <protection/>
    </xf>
    <xf numFmtId="38" fontId="6" fillId="0" borderId="13" xfId="48" applyNumberFormat="1" applyFont="1" applyBorder="1" applyAlignment="1" applyProtection="1">
      <alignment horizontal="right" vertical="center"/>
      <protection/>
    </xf>
    <xf numFmtId="38" fontId="6" fillId="0" borderId="35" xfId="48" applyNumberFormat="1" applyFont="1" applyBorder="1" applyAlignment="1" applyProtection="1">
      <alignment horizontal="right" vertical="center"/>
      <protection/>
    </xf>
    <xf numFmtId="38" fontId="0" fillId="0" borderId="15" xfId="48" applyFont="1" applyBorder="1" applyAlignment="1" applyProtection="1">
      <alignment horizontal="right" vertical="center"/>
      <protection/>
    </xf>
    <xf numFmtId="38" fontId="0" fillId="0" borderId="35" xfId="48" applyFont="1" applyBorder="1" applyAlignment="1" applyProtection="1">
      <alignment horizontal="right" vertical="center"/>
      <protection/>
    </xf>
    <xf numFmtId="0" fontId="6" fillId="0" borderId="65" xfId="0" applyFont="1" applyBorder="1" applyAlignment="1" applyProtection="1">
      <alignment horizontal="distributed" vertical="center"/>
      <protection/>
    </xf>
    <xf numFmtId="0" fontId="6" fillId="0" borderId="66" xfId="0" applyFont="1" applyBorder="1" applyAlignment="1" applyProtection="1">
      <alignment horizontal="distributed" vertical="center"/>
      <protection/>
    </xf>
    <xf numFmtId="0" fontId="6" fillId="0" borderId="67" xfId="0" applyFont="1" applyBorder="1" applyAlignment="1" applyProtection="1">
      <alignment horizontal="distributed" vertical="center"/>
      <protection/>
    </xf>
    <xf numFmtId="0" fontId="6" fillId="0" borderId="68" xfId="0" applyFont="1" applyBorder="1" applyAlignment="1" applyProtection="1">
      <alignment horizontal="distributed" vertical="center" indent="2"/>
      <protection/>
    </xf>
    <xf numFmtId="0" fontId="6" fillId="0" borderId="69" xfId="0" applyFont="1" applyBorder="1" applyAlignment="1" applyProtection="1">
      <alignment horizontal="distributed" vertical="center" indent="2"/>
      <protection/>
    </xf>
    <xf numFmtId="0" fontId="6" fillId="0" borderId="41" xfId="0" applyFont="1" applyBorder="1" applyAlignment="1" applyProtection="1">
      <alignment horizontal="distributed" vertical="center"/>
      <protection/>
    </xf>
    <xf numFmtId="0" fontId="6" fillId="0" borderId="39" xfId="0" applyFont="1" applyBorder="1" applyAlignment="1" applyProtection="1">
      <alignment horizontal="distributed" vertical="center"/>
      <protection/>
    </xf>
    <xf numFmtId="0" fontId="6" fillId="0" borderId="63" xfId="0" applyFont="1" applyBorder="1" applyAlignment="1" applyProtection="1">
      <alignment horizontal="distributed" vertical="center"/>
      <protection/>
    </xf>
    <xf numFmtId="0" fontId="6" fillId="0" borderId="64" xfId="0" applyFont="1" applyBorder="1" applyAlignment="1" applyProtection="1">
      <alignment horizontal="distributed" vertical="center"/>
      <protection/>
    </xf>
    <xf numFmtId="38" fontId="0" fillId="0" borderId="61" xfId="48" applyFont="1" applyBorder="1" applyAlignment="1" applyProtection="1">
      <alignment vertical="center"/>
      <protection/>
    </xf>
    <xf numFmtId="38" fontId="0" fillId="0" borderId="31" xfId="48" applyFont="1" applyBorder="1" applyAlignment="1" applyProtection="1">
      <alignment vertical="center"/>
      <protection/>
    </xf>
    <xf numFmtId="0" fontId="6" fillId="0" borderId="39" xfId="0" applyFont="1" applyBorder="1" applyAlignment="1" applyProtection="1">
      <alignment horizontal="center" vertical="center"/>
      <protection/>
    </xf>
    <xf numFmtId="0" fontId="6" fillId="0" borderId="70" xfId="0" applyFont="1" applyBorder="1" applyAlignment="1" applyProtection="1">
      <alignment horizontal="center" vertical="center"/>
      <protection/>
    </xf>
    <xf numFmtId="0" fontId="6" fillId="0" borderId="71" xfId="0" applyFont="1" applyBorder="1" applyAlignment="1" applyProtection="1">
      <alignment horizontal="distributed" vertical="center"/>
      <protection/>
    </xf>
    <xf numFmtId="0" fontId="6" fillId="0" borderId="24"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30" xfId="0" applyFont="1" applyBorder="1" applyAlignment="1" applyProtection="1">
      <alignment horizontal="right" vertical="center"/>
      <protection/>
    </xf>
    <xf numFmtId="0" fontId="6" fillId="0" borderId="30"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27" xfId="0" applyFont="1" applyBorder="1" applyAlignment="1" applyProtection="1">
      <alignment horizontal="left" vertical="center"/>
      <protection/>
    </xf>
    <xf numFmtId="0" fontId="6" fillId="0" borderId="28" xfId="0" applyFont="1" applyBorder="1" applyAlignment="1" applyProtection="1">
      <alignment horizontal="left" vertical="center"/>
      <protection/>
    </xf>
    <xf numFmtId="0" fontId="8" fillId="0" borderId="69" xfId="0" applyFont="1" applyBorder="1" applyAlignment="1" applyProtection="1">
      <alignment horizontal="left" vertical="center" wrapText="1" indent="2"/>
      <protection/>
    </xf>
    <xf numFmtId="0" fontId="8" fillId="0" borderId="72" xfId="0" applyFont="1" applyBorder="1" applyAlignment="1" applyProtection="1">
      <alignment horizontal="left" vertical="center" wrapText="1" indent="2"/>
      <protection/>
    </xf>
    <xf numFmtId="0" fontId="6" fillId="0" borderId="45" xfId="0" applyFont="1" applyBorder="1" applyAlignment="1" applyProtection="1">
      <alignment horizontal="center" vertical="center" wrapText="1"/>
      <protection/>
    </xf>
    <xf numFmtId="0" fontId="6" fillId="0" borderId="44" xfId="0" applyFont="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38" fontId="6" fillId="0" borderId="63" xfId="48" applyNumberFormat="1" applyFont="1" applyBorder="1" applyAlignment="1" applyProtection="1">
      <alignment horizontal="right" vertical="center"/>
      <protection/>
    </xf>
    <xf numFmtId="38" fontId="6" fillId="0" borderId="64" xfId="48" applyNumberFormat="1" applyFont="1" applyBorder="1" applyAlignment="1" applyProtection="1">
      <alignment horizontal="right" vertical="center"/>
      <protection/>
    </xf>
    <xf numFmtId="38" fontId="6" fillId="0" borderId="38" xfId="48" applyNumberFormat="1" applyFont="1" applyBorder="1" applyAlignment="1" applyProtection="1">
      <alignment horizontal="center" vertical="center"/>
      <protection/>
    </xf>
    <xf numFmtId="38" fontId="6" fillId="0" borderId="31" xfId="48" applyNumberFormat="1" applyFont="1" applyBorder="1" applyAlignment="1" applyProtection="1">
      <alignment horizontal="center" vertical="center"/>
      <protection/>
    </xf>
    <xf numFmtId="38" fontId="6" fillId="0" borderId="14" xfId="48" applyNumberFormat="1" applyFont="1" applyBorder="1" applyAlignment="1" applyProtection="1">
      <alignment horizontal="center" vertical="center"/>
      <protection/>
    </xf>
    <xf numFmtId="38" fontId="6" fillId="0" borderId="15" xfId="48" applyNumberFormat="1" applyFont="1" applyBorder="1" applyAlignment="1" applyProtection="1">
      <alignment horizontal="center" vertical="center"/>
      <protection/>
    </xf>
    <xf numFmtId="38" fontId="6" fillId="0" borderId="73" xfId="48" applyNumberFormat="1" applyFont="1" applyBorder="1" applyAlignment="1" applyProtection="1">
      <alignment horizontal="center" vertical="center"/>
      <protection/>
    </xf>
    <xf numFmtId="38" fontId="6" fillId="0" borderId="74" xfId="48" applyNumberFormat="1" applyFont="1" applyBorder="1" applyAlignment="1" applyProtection="1">
      <alignment horizontal="center" vertical="center"/>
      <protection/>
    </xf>
    <xf numFmtId="38" fontId="0" fillId="0" borderId="62" xfId="0" applyNumberFormat="1" applyFont="1" applyBorder="1" applyAlignment="1">
      <alignment horizontal="right" vertical="center"/>
    </xf>
    <xf numFmtId="38" fontId="0" fillId="0" borderId="27" xfId="0" applyNumberFormat="1" applyFont="1" applyBorder="1" applyAlignment="1">
      <alignment horizontal="right" vertical="center"/>
    </xf>
    <xf numFmtId="0" fontId="8" fillId="0" borderId="69" xfId="0" applyFont="1" applyBorder="1" applyAlignment="1">
      <alignment horizontal="left" vertical="center" wrapText="1" indent="2"/>
    </xf>
    <xf numFmtId="0" fontId="8" fillId="0" borderId="72" xfId="0" applyFont="1" applyBorder="1" applyAlignment="1">
      <alignment horizontal="left" vertical="center" wrapText="1" indent="2"/>
    </xf>
    <xf numFmtId="38" fontId="0" fillId="21" borderId="61" xfId="48" applyFont="1" applyFill="1" applyBorder="1" applyAlignment="1" applyProtection="1">
      <alignment horizontal="right" vertical="center"/>
      <protection locked="0"/>
    </xf>
    <xf numFmtId="38" fontId="0" fillId="21" borderId="31" xfId="48" applyFont="1" applyFill="1" applyBorder="1" applyAlignment="1" applyProtection="1">
      <alignment horizontal="right" vertical="center"/>
      <protection locked="0"/>
    </xf>
    <xf numFmtId="0" fontId="6" fillId="0" borderId="65" xfId="0" applyFont="1" applyBorder="1" applyAlignment="1">
      <alignment horizontal="distributed" vertical="center"/>
    </xf>
    <xf numFmtId="0" fontId="6" fillId="0" borderId="66" xfId="0" applyFont="1" applyBorder="1" applyAlignment="1">
      <alignment horizontal="distributed" vertical="center"/>
    </xf>
    <xf numFmtId="0" fontId="6" fillId="0" borderId="67" xfId="0" applyFont="1" applyBorder="1" applyAlignment="1">
      <alignment horizontal="distributed" vertical="center"/>
    </xf>
    <xf numFmtId="0" fontId="6" fillId="0" borderId="68" xfId="0" applyFont="1" applyBorder="1" applyAlignment="1">
      <alignment horizontal="distributed" vertical="center" indent="2"/>
    </xf>
    <xf numFmtId="0" fontId="6" fillId="0" borderId="69" xfId="0" applyFont="1" applyBorder="1" applyAlignment="1">
      <alignment horizontal="distributed" vertical="center" indent="2"/>
    </xf>
    <xf numFmtId="38" fontId="6" fillId="0" borderId="34" xfId="48" applyNumberFormat="1" applyFont="1" applyBorder="1" applyAlignment="1">
      <alignment horizontal="center" vertical="center"/>
    </xf>
    <xf numFmtId="38" fontId="6" fillId="0" borderId="47" xfId="48" applyNumberFormat="1" applyFont="1" applyBorder="1" applyAlignment="1">
      <alignment horizontal="center" vertical="center"/>
    </xf>
    <xf numFmtId="38" fontId="6" fillId="0" borderId="46" xfId="48" applyNumberFormat="1" applyFont="1" applyBorder="1" applyAlignment="1">
      <alignment horizontal="center" vertical="center"/>
    </xf>
    <xf numFmtId="38" fontId="0" fillId="0" borderId="47" xfId="48" applyNumberFormat="1" applyFont="1" applyBorder="1" applyAlignment="1">
      <alignment horizontal="right" vertical="center"/>
    </xf>
    <xf numFmtId="0" fontId="6" fillId="0" borderId="39" xfId="0" applyFont="1" applyBorder="1" applyAlignment="1">
      <alignment horizontal="left" vertical="center"/>
    </xf>
    <xf numFmtId="0" fontId="6" fillId="0" borderId="70" xfId="0" applyFont="1" applyBorder="1" applyAlignment="1">
      <alignment horizontal="left" vertical="center"/>
    </xf>
    <xf numFmtId="0" fontId="6" fillId="0" borderId="71" xfId="0" applyFont="1" applyBorder="1" applyAlignment="1">
      <alignment horizontal="distributed" vertical="center"/>
    </xf>
    <xf numFmtId="0" fontId="6" fillId="0" borderId="24" xfId="0" applyFont="1" applyBorder="1" applyAlignment="1">
      <alignment horizontal="center" vertical="center"/>
    </xf>
    <xf numFmtId="0" fontId="6" fillId="0" borderId="40"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38" fontId="0" fillId="21" borderId="56" xfId="48" applyFont="1" applyFill="1" applyBorder="1" applyAlignment="1" applyProtection="1">
      <alignment horizontal="right" vertical="center"/>
      <protection locked="0"/>
    </xf>
    <xf numFmtId="38" fontId="0" fillId="21" borderId="15" xfId="48" applyFont="1" applyFill="1" applyBorder="1" applyAlignment="1" applyProtection="1">
      <alignment horizontal="right" vertical="center"/>
      <protection locked="0"/>
    </xf>
    <xf numFmtId="0" fontId="6" fillId="0" borderId="40" xfId="0" applyFont="1" applyBorder="1" applyAlignment="1">
      <alignment horizontal="left" vertical="center"/>
    </xf>
    <xf numFmtId="0" fontId="6" fillId="0" borderId="25" xfId="0" applyFont="1" applyBorder="1" applyAlignment="1">
      <alignment horizontal="left" vertical="center"/>
    </xf>
    <xf numFmtId="185" fontId="6" fillId="21" borderId="29" xfId="0" applyNumberFormat="1" applyFont="1" applyFill="1" applyBorder="1" applyAlignment="1" applyProtection="1">
      <alignment horizontal="distributed" vertical="center"/>
      <protection locked="0"/>
    </xf>
    <xf numFmtId="185" fontId="6" fillId="21" borderId="30" xfId="0" applyNumberFormat="1" applyFont="1" applyFill="1" applyBorder="1" applyAlignment="1" applyProtection="1">
      <alignment horizontal="distributed" vertical="center"/>
      <protection locked="0"/>
    </xf>
    <xf numFmtId="185" fontId="6" fillId="21" borderId="14" xfId="0" applyNumberFormat="1" applyFont="1" applyFill="1" applyBorder="1" applyAlignment="1" applyProtection="1">
      <alignment horizontal="distributed" vertical="center"/>
      <protection locked="0"/>
    </xf>
    <xf numFmtId="185" fontId="6" fillId="21" borderId="15" xfId="0" applyNumberFormat="1" applyFont="1" applyFill="1" applyBorder="1" applyAlignment="1" applyProtection="1">
      <alignment horizontal="distributed" vertical="center"/>
      <protection locked="0"/>
    </xf>
    <xf numFmtId="185" fontId="6" fillId="21" borderId="75" xfId="0" applyNumberFormat="1" applyFont="1" applyFill="1" applyBorder="1" applyAlignment="1" applyProtection="1">
      <alignment horizontal="distributed" vertical="center"/>
      <protection locked="0"/>
    </xf>
    <xf numFmtId="185" fontId="6" fillId="21" borderId="76" xfId="0" applyNumberFormat="1" applyFont="1" applyFill="1" applyBorder="1" applyAlignment="1" applyProtection="1">
      <alignment horizontal="distributed" vertical="center"/>
      <protection locked="0"/>
    </xf>
    <xf numFmtId="187" fontId="6" fillId="21" borderId="38" xfId="48" applyNumberFormat="1" applyFont="1" applyFill="1" applyBorder="1" applyAlignment="1" applyProtection="1">
      <alignment horizontal="center" vertical="center"/>
      <protection locked="0"/>
    </xf>
    <xf numFmtId="187" fontId="6" fillId="21" borderId="31" xfId="48" applyNumberFormat="1" applyFont="1" applyFill="1" applyBorder="1" applyAlignment="1" applyProtection="1">
      <alignment horizontal="center" vertical="center"/>
      <protection locked="0"/>
    </xf>
    <xf numFmtId="38" fontId="6" fillId="0" borderId="40" xfId="48" applyNumberFormat="1" applyFont="1" applyBorder="1" applyAlignment="1">
      <alignment horizontal="right" vertical="center"/>
    </xf>
    <xf numFmtId="38" fontId="6" fillId="0" borderId="31" xfId="48" applyNumberFormat="1" applyFont="1" applyBorder="1" applyAlignment="1">
      <alignment horizontal="left" vertical="center"/>
    </xf>
    <xf numFmtId="38" fontId="6" fillId="0" borderId="15" xfId="48" applyNumberFormat="1" applyFont="1" applyBorder="1" applyAlignment="1">
      <alignment horizontal="left" vertical="center"/>
    </xf>
    <xf numFmtId="0" fontId="8" fillId="0" borderId="48"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38" fontId="0" fillId="0" borderId="35" xfId="48" applyFont="1" applyBorder="1" applyAlignment="1">
      <alignment horizontal="right" vertical="center"/>
    </xf>
    <xf numFmtId="38" fontId="0" fillId="0" borderId="15" xfId="48" applyFont="1" applyBorder="1" applyAlignment="1">
      <alignment horizontal="right" vertical="center"/>
    </xf>
    <xf numFmtId="38" fontId="0" fillId="21" borderId="61" xfId="48" applyFont="1" applyFill="1" applyBorder="1" applyAlignment="1" applyProtection="1">
      <alignment horizontal="center" vertical="center"/>
      <protection locked="0"/>
    </xf>
    <xf numFmtId="38" fontId="0" fillId="21" borderId="31" xfId="48" applyFont="1" applyFill="1" applyBorder="1" applyAlignment="1" applyProtection="1">
      <alignment horizontal="center" vertical="center"/>
      <protection locked="0"/>
    </xf>
    <xf numFmtId="0" fontId="6" fillId="0" borderId="30" xfId="0" applyFont="1" applyBorder="1" applyAlignment="1">
      <alignment horizontal="left" vertical="center"/>
    </xf>
    <xf numFmtId="0" fontId="6" fillId="0" borderId="18"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38" fontId="0" fillId="0" borderId="31" xfId="48" applyNumberFormat="1" applyFont="1" applyBorder="1" applyAlignment="1">
      <alignment horizontal="right" vertical="center"/>
    </xf>
    <xf numFmtId="0" fontId="6" fillId="0" borderId="4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2" xfId="0" applyFont="1" applyBorder="1" applyAlignment="1">
      <alignment horizontal="center" vertical="center" wrapText="1"/>
    </xf>
    <xf numFmtId="187" fontId="6" fillId="21" borderId="13" xfId="48" applyNumberFormat="1" applyFont="1" applyFill="1" applyBorder="1" applyAlignment="1" applyProtection="1">
      <alignment horizontal="right" vertical="center"/>
      <protection locked="0"/>
    </xf>
    <xf numFmtId="187" fontId="6" fillId="21" borderId="35" xfId="48" applyNumberFormat="1" applyFont="1" applyFill="1" applyBorder="1" applyAlignment="1" applyProtection="1">
      <alignment horizontal="right" vertical="center"/>
      <protection locked="0"/>
    </xf>
    <xf numFmtId="187" fontId="6" fillId="21" borderId="63" xfId="48" applyNumberFormat="1" applyFont="1" applyFill="1" applyBorder="1" applyAlignment="1" applyProtection="1">
      <alignment horizontal="right" vertical="center"/>
      <protection locked="0"/>
    </xf>
    <xf numFmtId="187" fontId="6" fillId="21" borderId="64" xfId="48" applyNumberFormat="1" applyFont="1" applyFill="1" applyBorder="1" applyAlignment="1" applyProtection="1">
      <alignment horizontal="right" vertical="center"/>
      <protection locked="0"/>
    </xf>
    <xf numFmtId="0" fontId="7"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21" borderId="11" xfId="0" applyFont="1" applyFill="1" applyBorder="1" applyAlignment="1" applyProtection="1">
      <alignment horizontal="center" vertical="center" wrapText="1"/>
      <protection locked="0"/>
    </xf>
    <xf numFmtId="0" fontId="6" fillId="21" borderId="20" xfId="0" applyFont="1" applyFill="1" applyBorder="1" applyAlignment="1" applyProtection="1">
      <alignment horizontal="center" vertical="center" wrapText="1"/>
      <protection locked="0"/>
    </xf>
    <xf numFmtId="0" fontId="6" fillId="21" borderId="37" xfId="0" applyFont="1" applyFill="1" applyBorder="1" applyAlignment="1" applyProtection="1">
      <alignment horizontal="distributed" vertical="center" wrapText="1"/>
      <protection locked="0"/>
    </xf>
    <xf numFmtId="0" fontId="6" fillId="21" borderId="11" xfId="0" applyFont="1" applyFill="1" applyBorder="1" applyAlignment="1" applyProtection="1">
      <alignment horizontal="distributed" vertical="center" wrapText="1"/>
      <protection locked="0"/>
    </xf>
    <xf numFmtId="0" fontId="6" fillId="21" borderId="20" xfId="0" applyFont="1" applyFill="1" applyBorder="1" applyAlignment="1" applyProtection="1">
      <alignment horizontal="distributed" vertical="center" wrapText="1"/>
      <protection locked="0"/>
    </xf>
    <xf numFmtId="0" fontId="6" fillId="0" borderId="41" xfId="0" applyFont="1" applyBorder="1" applyAlignment="1">
      <alignment horizontal="distributed" vertical="center"/>
    </xf>
    <xf numFmtId="0" fontId="6" fillId="0" borderId="39" xfId="0" applyFont="1" applyBorder="1" applyAlignment="1">
      <alignment horizontal="distributed" vertical="center"/>
    </xf>
    <xf numFmtId="0" fontId="6" fillId="0" borderId="63" xfId="0" applyFont="1" applyBorder="1" applyAlignment="1">
      <alignment horizontal="distributed" vertical="center"/>
    </xf>
    <xf numFmtId="0" fontId="6" fillId="0" borderId="64" xfId="0" applyFont="1" applyBorder="1" applyAlignment="1">
      <alignment horizontal="distributed" vertical="center"/>
    </xf>
    <xf numFmtId="187" fontId="6" fillId="0" borderId="30" xfId="0" applyNumberFormat="1" applyFont="1" applyBorder="1" applyAlignment="1">
      <alignment horizontal="right" vertical="center"/>
    </xf>
    <xf numFmtId="187" fontId="6" fillId="0" borderId="27" xfId="0" applyNumberFormat="1" applyFont="1" applyBorder="1" applyAlignment="1">
      <alignment horizontal="right" vertical="center"/>
    </xf>
    <xf numFmtId="38" fontId="0" fillId="21" borderId="57" xfId="48" applyFont="1" applyFill="1" applyBorder="1" applyAlignment="1" applyProtection="1">
      <alignment horizontal="right" vertical="center"/>
      <protection locked="0"/>
    </xf>
    <xf numFmtId="38" fontId="0" fillId="21" borderId="35" xfId="48" applyFont="1" applyFill="1" applyBorder="1" applyAlignment="1" applyProtection="1">
      <alignment horizontal="right" vertical="center"/>
      <protection locked="0"/>
    </xf>
    <xf numFmtId="0" fontId="6" fillId="0" borderId="39" xfId="0" applyFont="1" applyBorder="1" applyAlignment="1">
      <alignment horizontal="left"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1" xfId="0" applyFont="1" applyBorder="1" applyAlignment="1">
      <alignment horizontal="center" vertical="center"/>
    </xf>
    <xf numFmtId="0" fontId="6" fillId="0" borderId="59" xfId="0" applyFont="1" applyBorder="1" applyAlignment="1">
      <alignment horizontal="center" vertical="center"/>
    </xf>
    <xf numFmtId="38" fontId="0" fillId="0" borderId="11" xfId="0" applyNumberFormat="1"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60" xfId="0" applyFont="1" applyBorder="1" applyAlignment="1">
      <alignment horizontal="center" vertical="center"/>
    </xf>
    <xf numFmtId="0" fontId="6" fillId="0" borderId="34" xfId="0" applyFont="1" applyBorder="1" applyAlignment="1">
      <alignment horizontal="left" vertical="center" indent="1"/>
    </xf>
    <xf numFmtId="0" fontId="6" fillId="0" borderId="47" xfId="0" applyFont="1" applyBorder="1" applyAlignment="1">
      <alignment horizontal="left" vertical="center" indent="1"/>
    </xf>
    <xf numFmtId="0" fontId="6" fillId="0" borderId="55" xfId="0" applyFont="1" applyBorder="1" applyAlignment="1">
      <alignment horizontal="left" vertical="center" indent="1"/>
    </xf>
    <xf numFmtId="0" fontId="6" fillId="0" borderId="43" xfId="0" applyFont="1" applyBorder="1" applyAlignment="1">
      <alignment horizontal="center"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38" fontId="0" fillId="0" borderId="53" xfId="0" applyNumberFormat="1" applyFont="1" applyBorder="1" applyAlignment="1">
      <alignment horizontal="right" vertical="center" indent="1"/>
    </xf>
    <xf numFmtId="38" fontId="0" fillId="0" borderId="47" xfId="0" applyNumberFormat="1" applyFont="1" applyBorder="1" applyAlignment="1">
      <alignment horizontal="right" vertical="center" indent="1"/>
    </xf>
    <xf numFmtId="40" fontId="0" fillId="0" borderId="54" xfId="48" applyNumberFormat="1" applyFont="1" applyBorder="1" applyAlignment="1">
      <alignment vertical="center"/>
    </xf>
    <xf numFmtId="40" fontId="0" fillId="0" borderId="30" xfId="48" applyNumberFormat="1" applyFont="1" applyBorder="1" applyAlignment="1">
      <alignment vertical="center"/>
    </xf>
    <xf numFmtId="40" fontId="0" fillId="0" borderId="52" xfId="48" applyNumberFormat="1" applyFont="1" applyBorder="1" applyAlignment="1">
      <alignment vertical="center"/>
    </xf>
    <xf numFmtId="40" fontId="0" fillId="0" borderId="31" xfId="48" applyNumberFormat="1" applyFont="1" applyBorder="1" applyAlignment="1">
      <alignment vertical="center"/>
    </xf>
    <xf numFmtId="38" fontId="6" fillId="0" borderId="35" xfId="48" applyNumberFormat="1" applyFont="1" applyBorder="1" applyAlignment="1">
      <alignment horizontal="left" vertical="center"/>
    </xf>
    <xf numFmtId="0" fontId="10" fillId="0" borderId="0" xfId="0" applyFont="1" applyBorder="1" applyAlignment="1">
      <alignment horizontal="left" vertical="center" wrapText="1"/>
    </xf>
    <xf numFmtId="38" fontId="6" fillId="0" borderId="15" xfId="48" applyNumberFormat="1" applyFont="1" applyBorder="1" applyAlignment="1">
      <alignment horizontal="right" vertical="center"/>
    </xf>
    <xf numFmtId="0" fontId="6" fillId="0" borderId="0" xfId="0" applyFont="1" applyBorder="1" applyAlignment="1" applyProtection="1">
      <alignment horizontal="left" vertical="center" wrapText="1"/>
      <protection/>
    </xf>
    <xf numFmtId="38" fontId="0" fillId="0" borderId="77" xfId="0" applyNumberFormat="1" applyFont="1" applyFill="1" applyBorder="1" applyAlignment="1" applyProtection="1">
      <alignment vertical="center"/>
      <protection/>
    </xf>
    <xf numFmtId="38" fontId="0" fillId="0" borderId="78" xfId="0" applyNumberFormat="1" applyFont="1" applyFill="1" applyBorder="1" applyAlignment="1" applyProtection="1">
      <alignment vertical="center"/>
      <protection/>
    </xf>
    <xf numFmtId="38" fontId="0" fillId="0" borderId="79" xfId="0" applyNumberFormat="1" applyFont="1" applyFill="1" applyBorder="1" applyAlignment="1" applyProtection="1">
      <alignment vertical="center"/>
      <protection/>
    </xf>
    <xf numFmtId="187" fontId="6" fillId="21" borderId="38" xfId="48" applyNumberFormat="1" applyFont="1" applyFill="1" applyBorder="1" applyAlignment="1" applyProtection="1">
      <alignment horizontal="center" vertical="center"/>
      <protection/>
    </xf>
    <xf numFmtId="187" fontId="6" fillId="21" borderId="31" xfId="48" applyNumberFormat="1" applyFont="1" applyFill="1" applyBorder="1" applyAlignment="1" applyProtection="1">
      <alignment horizontal="center" vertical="center"/>
      <protection/>
    </xf>
    <xf numFmtId="38" fontId="0" fillId="21" borderId="56" xfId="48" applyFont="1" applyFill="1" applyBorder="1" applyAlignment="1" applyProtection="1">
      <alignment horizontal="right" vertical="center"/>
      <protection/>
    </xf>
    <xf numFmtId="38" fontId="0" fillId="21" borderId="15" xfId="48" applyFont="1" applyFill="1" applyBorder="1" applyAlignment="1" applyProtection="1">
      <alignment horizontal="right" vertical="center"/>
      <protection/>
    </xf>
    <xf numFmtId="38" fontId="0" fillId="21" borderId="57" xfId="48" applyFont="1" applyFill="1" applyBorder="1" applyAlignment="1" applyProtection="1">
      <alignment horizontal="right" vertical="center"/>
      <protection/>
    </xf>
    <xf numFmtId="38" fontId="0" fillId="21" borderId="35" xfId="48" applyFont="1" applyFill="1" applyBorder="1" applyAlignment="1" applyProtection="1">
      <alignment horizontal="right" vertical="center"/>
      <protection/>
    </xf>
    <xf numFmtId="38" fontId="6" fillId="0" borderId="35" xfId="48" applyNumberFormat="1" applyFont="1" applyBorder="1" applyAlignment="1" applyProtection="1">
      <alignment horizontal="left" vertical="center"/>
      <protection/>
    </xf>
    <xf numFmtId="38" fontId="6" fillId="0" borderId="15" xfId="48" applyNumberFormat="1" applyFont="1" applyBorder="1" applyAlignment="1" applyProtection="1">
      <alignment horizontal="left" vertical="center"/>
      <protection/>
    </xf>
    <xf numFmtId="38" fontId="0" fillId="21" borderId="61" xfId="48" applyFont="1" applyFill="1" applyBorder="1" applyAlignment="1" applyProtection="1">
      <alignment horizontal="center" vertical="center"/>
      <protection/>
    </xf>
    <xf numFmtId="38" fontId="0" fillId="21" borderId="31" xfId="48" applyFont="1" applyFill="1" applyBorder="1" applyAlignment="1" applyProtection="1">
      <alignment horizontal="center" vertical="center"/>
      <protection/>
    </xf>
    <xf numFmtId="187" fontId="6" fillId="21" borderId="13" xfId="48" applyNumberFormat="1" applyFont="1" applyFill="1" applyBorder="1" applyAlignment="1" applyProtection="1">
      <alignment horizontal="right" vertical="center"/>
      <protection/>
    </xf>
    <xf numFmtId="187" fontId="6" fillId="21" borderId="35" xfId="48" applyNumberFormat="1" applyFont="1" applyFill="1" applyBorder="1" applyAlignment="1" applyProtection="1">
      <alignment horizontal="right" vertical="center"/>
      <protection/>
    </xf>
    <xf numFmtId="187" fontId="6" fillId="21" borderId="63" xfId="48" applyNumberFormat="1" applyFont="1" applyFill="1" applyBorder="1" applyAlignment="1" applyProtection="1">
      <alignment horizontal="right" vertical="center"/>
      <protection/>
    </xf>
    <xf numFmtId="187" fontId="6" fillId="21" borderId="64" xfId="48" applyNumberFormat="1" applyFont="1" applyFill="1" applyBorder="1" applyAlignment="1" applyProtection="1">
      <alignment horizontal="right" vertical="center"/>
      <protection/>
    </xf>
    <xf numFmtId="38" fontId="0" fillId="0" borderId="31" xfId="48" applyNumberFormat="1" applyFont="1" applyBorder="1" applyAlignment="1" applyProtection="1">
      <alignment horizontal="right" vertical="center"/>
      <protection/>
    </xf>
    <xf numFmtId="0" fontId="6" fillId="21" borderId="11" xfId="0" applyFont="1" applyFill="1" applyBorder="1" applyAlignment="1" applyProtection="1">
      <alignment horizontal="center" vertical="center" wrapText="1"/>
      <protection/>
    </xf>
    <xf numFmtId="0" fontId="6" fillId="21" borderId="20" xfId="0" applyFont="1" applyFill="1" applyBorder="1" applyAlignment="1" applyProtection="1">
      <alignment horizontal="center" vertical="center" wrapText="1"/>
      <protection/>
    </xf>
    <xf numFmtId="0" fontId="6" fillId="21" borderId="37" xfId="0" applyFont="1" applyFill="1" applyBorder="1" applyAlignment="1" applyProtection="1">
      <alignment horizontal="distributed" vertical="center" wrapText="1"/>
      <protection/>
    </xf>
    <xf numFmtId="0" fontId="6" fillId="21" borderId="11" xfId="0" applyFont="1" applyFill="1" applyBorder="1" applyAlignment="1" applyProtection="1">
      <alignment horizontal="distributed" vertical="center" wrapText="1"/>
      <protection/>
    </xf>
    <xf numFmtId="0" fontId="6" fillId="21" borderId="20" xfId="0" applyFont="1" applyFill="1" applyBorder="1" applyAlignment="1" applyProtection="1">
      <alignment horizontal="distributed" vertical="center" wrapText="1"/>
      <protection/>
    </xf>
    <xf numFmtId="0" fontId="6" fillId="0" borderId="40" xfId="0" applyFont="1" applyBorder="1" applyAlignment="1" applyProtection="1">
      <alignment horizontal="left" vertical="center"/>
      <protection/>
    </xf>
    <xf numFmtId="0" fontId="6" fillId="0" borderId="25" xfId="0" applyFont="1" applyBorder="1" applyAlignment="1" applyProtection="1">
      <alignment horizontal="left" vertical="center"/>
      <protection/>
    </xf>
    <xf numFmtId="187" fontId="6" fillId="0" borderId="30" xfId="0" applyNumberFormat="1" applyFont="1" applyBorder="1" applyAlignment="1" applyProtection="1">
      <alignment horizontal="right" vertical="center"/>
      <protection/>
    </xf>
    <xf numFmtId="187" fontId="6" fillId="0" borderId="27" xfId="0" applyNumberFormat="1" applyFont="1" applyBorder="1" applyAlignment="1" applyProtection="1">
      <alignment horizontal="right" vertical="center"/>
      <protection/>
    </xf>
    <xf numFmtId="38" fontId="6" fillId="0" borderId="31" xfId="48" applyNumberFormat="1" applyFont="1" applyBorder="1" applyAlignment="1" applyProtection="1">
      <alignment horizontal="left" vertical="center"/>
      <protection/>
    </xf>
    <xf numFmtId="0" fontId="6" fillId="0" borderId="39" xfId="0" applyFont="1" applyBorder="1" applyAlignment="1" applyProtection="1">
      <alignment horizontal="left" vertical="center"/>
      <protection/>
    </xf>
    <xf numFmtId="0" fontId="6" fillId="0" borderId="70" xfId="0" applyFont="1" applyBorder="1" applyAlignment="1" applyProtection="1">
      <alignment horizontal="left" vertical="center"/>
      <protection/>
    </xf>
    <xf numFmtId="185" fontId="6" fillId="21" borderId="29" xfId="0" applyNumberFormat="1" applyFont="1" applyFill="1" applyBorder="1" applyAlignment="1" applyProtection="1">
      <alignment horizontal="distributed" vertical="center"/>
      <protection/>
    </xf>
    <xf numFmtId="185" fontId="6" fillId="21" borderId="30" xfId="0" applyNumberFormat="1" applyFont="1" applyFill="1" applyBorder="1" applyAlignment="1" applyProtection="1">
      <alignment horizontal="distributed" vertical="center"/>
      <protection/>
    </xf>
    <xf numFmtId="185" fontId="6" fillId="21" borderId="14" xfId="0" applyNumberFormat="1" applyFont="1" applyFill="1" applyBorder="1" applyAlignment="1" applyProtection="1">
      <alignment horizontal="distributed" vertical="center"/>
      <protection/>
    </xf>
    <xf numFmtId="185" fontId="6" fillId="21" borderId="15" xfId="0" applyNumberFormat="1" applyFont="1" applyFill="1" applyBorder="1" applyAlignment="1" applyProtection="1">
      <alignment horizontal="distributed" vertical="center"/>
      <protection/>
    </xf>
    <xf numFmtId="185" fontId="6" fillId="21" borderId="75" xfId="0" applyNumberFormat="1" applyFont="1" applyFill="1" applyBorder="1" applyAlignment="1" applyProtection="1">
      <alignment horizontal="distributed" vertical="center"/>
      <protection/>
    </xf>
    <xf numFmtId="185" fontId="6" fillId="21" borderId="76" xfId="0" applyNumberFormat="1" applyFont="1" applyFill="1" applyBorder="1" applyAlignment="1" applyProtection="1">
      <alignment horizontal="distributed" vertical="center"/>
      <protection/>
    </xf>
    <xf numFmtId="38" fontId="0" fillId="21" borderId="61" xfId="48" applyFont="1" applyFill="1" applyBorder="1" applyAlignment="1" applyProtection="1">
      <alignment horizontal="right" vertical="center"/>
      <protection/>
    </xf>
    <xf numFmtId="38" fontId="0" fillId="21" borderId="31" xfId="48" applyFont="1" applyFill="1" applyBorder="1" applyAlignment="1" applyProtection="1">
      <alignment horizontal="right" vertical="center"/>
      <protection/>
    </xf>
    <xf numFmtId="0" fontId="12" fillId="0" borderId="39" xfId="0" applyFont="1" applyBorder="1" applyAlignment="1" applyProtection="1">
      <alignment horizontal="center" vertical="center"/>
      <protection/>
    </xf>
    <xf numFmtId="38" fontId="13" fillId="0" borderId="11" xfId="0" applyNumberFormat="1" applyFont="1" applyBorder="1" applyAlignment="1" applyProtection="1">
      <alignment vertical="center"/>
      <protection/>
    </xf>
    <xf numFmtId="38" fontId="13" fillId="0" borderId="53" xfId="0" applyNumberFormat="1" applyFont="1" applyBorder="1" applyAlignment="1" applyProtection="1">
      <alignment horizontal="right" vertical="center" indent="1"/>
      <protection/>
    </xf>
    <xf numFmtId="38" fontId="13" fillId="0" borderId="47" xfId="0" applyNumberFormat="1" applyFont="1" applyBorder="1" applyAlignment="1" applyProtection="1">
      <alignment horizontal="right" vertical="center" indent="1"/>
      <protection/>
    </xf>
    <xf numFmtId="0" fontId="13" fillId="0" borderId="37"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20" xfId="0" applyFont="1" applyBorder="1" applyAlignment="1" applyProtection="1">
      <alignment horizontal="center" vertical="center" wrapText="1"/>
      <protection/>
    </xf>
    <xf numFmtId="38" fontId="13" fillId="0" borderId="57" xfId="48" applyFont="1" applyBorder="1" applyAlignment="1" applyProtection="1">
      <alignment horizontal="right" vertical="center"/>
      <protection/>
    </xf>
    <xf numFmtId="38" fontId="13" fillId="0" borderId="35" xfId="48" applyFont="1" applyBorder="1" applyAlignment="1" applyProtection="1">
      <alignment horizontal="right" vertical="center"/>
      <protection/>
    </xf>
    <xf numFmtId="38" fontId="13" fillId="0" borderId="56" xfId="48" applyFont="1" applyBorder="1" applyAlignment="1" applyProtection="1">
      <alignment horizontal="right" vertical="center"/>
      <protection/>
    </xf>
    <xf numFmtId="38" fontId="13" fillId="0" borderId="15" xfId="48" applyFont="1" applyBorder="1" applyAlignment="1" applyProtection="1">
      <alignment horizontal="right" vertical="center"/>
      <protection/>
    </xf>
    <xf numFmtId="38" fontId="13" fillId="0" borderId="13" xfId="48" applyNumberFormat="1" applyFont="1" applyBorder="1" applyAlignment="1" applyProtection="1">
      <alignment horizontal="right" vertical="center"/>
      <protection/>
    </xf>
    <xf numFmtId="38" fontId="13" fillId="0" borderId="35" xfId="48" applyNumberFormat="1" applyFont="1" applyBorder="1" applyAlignment="1" applyProtection="1">
      <alignment horizontal="right" vertical="center"/>
      <protection/>
    </xf>
    <xf numFmtId="38" fontId="13" fillId="0" borderId="63" xfId="48" applyNumberFormat="1" applyFont="1" applyBorder="1" applyAlignment="1" applyProtection="1">
      <alignment horizontal="right" vertical="center"/>
      <protection/>
    </xf>
    <xf numFmtId="38" fontId="13" fillId="0" borderId="64" xfId="48" applyNumberFormat="1" applyFont="1" applyBorder="1" applyAlignment="1" applyProtection="1">
      <alignment horizontal="right" vertical="center"/>
      <protection/>
    </xf>
    <xf numFmtId="38" fontId="13" fillId="0" borderId="35" xfId="48" applyFont="1" applyBorder="1" applyAlignment="1" applyProtection="1">
      <alignment horizontal="right" vertical="center"/>
      <protection/>
    </xf>
    <xf numFmtId="38" fontId="13" fillId="0" borderId="15" xfId="48" applyFont="1" applyBorder="1" applyAlignment="1" applyProtection="1">
      <alignment horizontal="right" vertical="center"/>
      <protection/>
    </xf>
    <xf numFmtId="0" fontId="13" fillId="0" borderId="30" xfId="0" applyFont="1" applyBorder="1" applyAlignment="1" applyProtection="1">
      <alignment horizontal="right" vertical="center"/>
      <protection/>
    </xf>
    <xf numFmtId="0" fontId="13" fillId="0" borderId="27" xfId="0" applyFont="1" applyBorder="1" applyAlignment="1" applyProtection="1">
      <alignment horizontal="right" vertical="center"/>
      <protection/>
    </xf>
    <xf numFmtId="0" fontId="12" fillId="0" borderId="40" xfId="0" applyFont="1" applyBorder="1" applyAlignment="1" applyProtection="1">
      <alignment horizontal="center" vertical="center"/>
      <protection/>
    </xf>
    <xf numFmtId="38" fontId="13" fillId="0" borderId="47" xfId="48" applyNumberFormat="1" applyFont="1" applyBorder="1" applyAlignment="1" applyProtection="1">
      <alignment horizontal="right" vertical="center"/>
      <protection/>
    </xf>
    <xf numFmtId="40" fontId="13" fillId="0" borderId="54" xfId="48" applyNumberFormat="1" applyFont="1" applyBorder="1" applyAlignment="1" applyProtection="1">
      <alignment vertical="center"/>
      <protection/>
    </xf>
    <xf numFmtId="40" fontId="13" fillId="0" borderId="30" xfId="48" applyNumberFormat="1" applyFont="1" applyBorder="1" applyAlignment="1" applyProtection="1">
      <alignment vertical="center"/>
      <protection/>
    </xf>
    <xf numFmtId="40" fontId="13" fillId="0" borderId="52" xfId="48" applyNumberFormat="1" applyFont="1" applyBorder="1" applyAlignment="1" applyProtection="1">
      <alignment vertical="center"/>
      <protection/>
    </xf>
    <xf numFmtId="40" fontId="13" fillId="0" borderId="31" xfId="48" applyNumberFormat="1" applyFont="1" applyBorder="1" applyAlignment="1" applyProtection="1">
      <alignment vertical="center"/>
      <protection/>
    </xf>
    <xf numFmtId="38" fontId="6" fillId="0" borderId="13" xfId="48" applyNumberFormat="1" applyFont="1" applyBorder="1" applyAlignment="1" applyProtection="1">
      <alignment horizontal="center" vertical="center"/>
      <protection/>
    </xf>
    <xf numFmtId="38" fontId="6" fillId="0" borderId="35" xfId="48" applyNumberFormat="1" applyFont="1" applyBorder="1" applyAlignment="1" applyProtection="1">
      <alignment horizontal="center" vertical="center"/>
      <protection/>
    </xf>
    <xf numFmtId="38" fontId="0" fillId="0" borderId="61" xfId="48" applyFont="1" applyBorder="1" applyAlignment="1" applyProtection="1">
      <alignment horizontal="center" vertical="center"/>
      <protection/>
    </xf>
    <xf numFmtId="38" fontId="0" fillId="0" borderId="31" xfId="48"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76200</xdr:rowOff>
    </xdr:from>
    <xdr:to>
      <xdr:col>3</xdr:col>
      <xdr:colOff>666750</xdr:colOff>
      <xdr:row>4</xdr:row>
      <xdr:rowOff>219075</xdr:rowOff>
    </xdr:to>
    <xdr:sp>
      <xdr:nvSpPr>
        <xdr:cNvPr id="1" name="Text Box 1"/>
        <xdr:cNvSpPr txBox="1">
          <a:spLocks noChangeArrowheads="1"/>
        </xdr:cNvSpPr>
      </xdr:nvSpPr>
      <xdr:spPr>
        <a:xfrm>
          <a:off x="352425" y="76200"/>
          <a:ext cx="2371725" cy="1323975"/>
        </a:xfrm>
        <a:prstGeom prst="rect">
          <a:avLst/>
        </a:prstGeom>
        <a:solidFill>
          <a:srgbClr val="FFFFFF"/>
        </a:solidFill>
        <a:ln w="2857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黄色のセルに入力してください。入力すると色が反転します。基本的に自動計算となっていますが、実情に合わない場合は、シートの保護を解除の上、直接入力してください。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0</xdr:row>
      <xdr:rowOff>228600</xdr:rowOff>
    </xdr:from>
    <xdr:to>
      <xdr:col>15</xdr:col>
      <xdr:colOff>581025</xdr:colOff>
      <xdr:row>2</xdr:row>
      <xdr:rowOff>257175</xdr:rowOff>
    </xdr:to>
    <xdr:sp>
      <xdr:nvSpPr>
        <xdr:cNvPr id="1" name="Rectangle 1"/>
        <xdr:cNvSpPr>
          <a:spLocks/>
        </xdr:cNvSpPr>
      </xdr:nvSpPr>
      <xdr:spPr>
        <a:xfrm>
          <a:off x="4657725" y="228600"/>
          <a:ext cx="1819275" cy="561975"/>
        </a:xfrm>
        <a:prstGeom prst="rect">
          <a:avLst/>
        </a:prstGeom>
        <a:solidFill>
          <a:srgbClr val="FFFFFF"/>
        </a:solidFill>
        <a:ln w="25400" cmpd="sng">
          <a:solidFill>
            <a:srgbClr val="FF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休業者が復職した例</a:t>
          </a:r>
        </a:p>
      </xdr:txBody>
    </xdr:sp>
    <xdr:clientData/>
  </xdr:twoCellAnchor>
  <xdr:twoCellAnchor>
    <xdr:from>
      <xdr:col>6</xdr:col>
      <xdr:colOff>180975</xdr:colOff>
      <xdr:row>21</xdr:row>
      <xdr:rowOff>0</xdr:rowOff>
    </xdr:from>
    <xdr:to>
      <xdr:col>9</xdr:col>
      <xdr:colOff>9525</xdr:colOff>
      <xdr:row>21</xdr:row>
      <xdr:rowOff>257175</xdr:rowOff>
    </xdr:to>
    <xdr:sp>
      <xdr:nvSpPr>
        <xdr:cNvPr id="2" name="Oval 2"/>
        <xdr:cNvSpPr>
          <a:spLocks/>
        </xdr:cNvSpPr>
      </xdr:nvSpPr>
      <xdr:spPr>
        <a:xfrm>
          <a:off x="3009900" y="6400800"/>
          <a:ext cx="923925" cy="25717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22</xdr:row>
      <xdr:rowOff>9525</xdr:rowOff>
    </xdr:from>
    <xdr:to>
      <xdr:col>9</xdr:col>
      <xdr:colOff>0</xdr:colOff>
      <xdr:row>23</xdr:row>
      <xdr:rowOff>0</xdr:rowOff>
    </xdr:to>
    <xdr:sp>
      <xdr:nvSpPr>
        <xdr:cNvPr id="3" name="Oval 3"/>
        <xdr:cNvSpPr>
          <a:spLocks/>
        </xdr:cNvSpPr>
      </xdr:nvSpPr>
      <xdr:spPr>
        <a:xfrm>
          <a:off x="3019425" y="6677025"/>
          <a:ext cx="904875" cy="25717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23</xdr:row>
      <xdr:rowOff>9525</xdr:rowOff>
    </xdr:from>
    <xdr:to>
      <xdr:col>10</xdr:col>
      <xdr:colOff>171450</xdr:colOff>
      <xdr:row>24</xdr:row>
      <xdr:rowOff>0</xdr:rowOff>
    </xdr:to>
    <xdr:sp>
      <xdr:nvSpPr>
        <xdr:cNvPr id="4" name="Oval 4"/>
        <xdr:cNvSpPr>
          <a:spLocks/>
        </xdr:cNvSpPr>
      </xdr:nvSpPr>
      <xdr:spPr>
        <a:xfrm>
          <a:off x="3895725" y="6943725"/>
          <a:ext cx="628650" cy="25717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sheetPr>
  <dimension ref="A1:P36"/>
  <sheetViews>
    <sheetView showGridLines="0" tabSelected="1" zoomScale="85" zoomScaleNormal="85" zoomScalePageLayoutView="0" workbookViewId="0" topLeftCell="A1">
      <selection activeCell="C4" sqref="C4"/>
    </sheetView>
  </sheetViews>
  <sheetFormatPr defaultColWidth="9.00390625" defaultRowHeight="21" customHeight="1"/>
  <cols>
    <col min="1" max="1" width="4.125" style="59" customWidth="1"/>
    <col min="2" max="2" width="15.625" style="61" customWidth="1"/>
    <col min="3" max="3" width="5.875" style="61" customWidth="1"/>
    <col min="4" max="4" width="3.375" style="61" customWidth="1"/>
    <col min="5" max="5" width="3.625" style="61" customWidth="1"/>
    <col min="6" max="6" width="4.50390625" style="61" customWidth="1"/>
    <col min="7" max="7" width="5.50390625" style="61" bestFit="1" customWidth="1"/>
    <col min="8" max="8" width="5.375" style="61" customWidth="1"/>
    <col min="9" max="9" width="3.50390625" style="61" customWidth="1"/>
    <col min="10" max="10" width="5.625" style="61" customWidth="1"/>
    <col min="11" max="11" width="3.50390625" style="61" customWidth="1"/>
    <col min="12" max="12" width="5.625" style="61" customWidth="1"/>
    <col min="13" max="13" width="3.50390625" style="61" bestFit="1" customWidth="1"/>
    <col min="14" max="14" width="3.50390625" style="61" customWidth="1"/>
    <col min="15" max="15" width="4.125" style="61" customWidth="1"/>
    <col min="16" max="16384" width="9.00390625" style="59" customWidth="1"/>
  </cols>
  <sheetData>
    <row r="1" ht="21" customHeight="1">
      <c r="B1" s="60"/>
    </row>
    <row r="2" spans="2:15" ht="21" customHeight="1">
      <c r="B2" s="184" t="s">
        <v>30</v>
      </c>
      <c r="C2" s="184"/>
      <c r="D2" s="184"/>
      <c r="E2" s="184"/>
      <c r="F2" s="184"/>
      <c r="G2" s="184"/>
      <c r="H2" s="184"/>
      <c r="I2" s="184"/>
      <c r="J2" s="184"/>
      <c r="K2" s="184"/>
      <c r="L2" s="184"/>
      <c r="M2" s="184"/>
      <c r="N2" s="184"/>
      <c r="O2" s="184"/>
    </row>
    <row r="3" ht="21" customHeight="1" thickBot="1"/>
    <row r="4" spans="2:15" ht="30" customHeight="1" thickBot="1">
      <c r="B4" s="62" t="s">
        <v>12</v>
      </c>
      <c r="C4" s="124"/>
      <c r="D4" s="64" t="s">
        <v>58</v>
      </c>
      <c r="E4" s="186"/>
      <c r="F4" s="187"/>
      <c r="G4" s="185" t="s">
        <v>20</v>
      </c>
      <c r="H4" s="186"/>
      <c r="I4" s="188"/>
      <c r="J4" s="189"/>
      <c r="K4" s="189"/>
      <c r="L4" s="189"/>
      <c r="M4" s="189"/>
      <c r="N4" s="189"/>
      <c r="O4" s="190"/>
    </row>
    <row r="5" ht="21.75" customHeight="1" thickBot="1"/>
    <row r="6" spans="2:15" ht="21" customHeight="1">
      <c r="B6" s="207" t="s">
        <v>0</v>
      </c>
      <c r="C6" s="208"/>
      <c r="D6" s="208"/>
      <c r="E6" s="208"/>
      <c r="F6" s="208"/>
      <c r="G6" s="128" t="s">
        <v>59</v>
      </c>
      <c r="H6" s="121"/>
      <c r="I6" s="127"/>
      <c r="J6" s="125" t="s">
        <v>1</v>
      </c>
      <c r="K6" s="65"/>
      <c r="L6" s="65" t="s">
        <v>5</v>
      </c>
      <c r="M6" s="213" t="s">
        <v>3</v>
      </c>
      <c r="N6" s="213"/>
      <c r="O6" s="214"/>
    </row>
    <row r="7" spans="2:15" ht="21" customHeight="1">
      <c r="B7" s="209"/>
      <c r="C7" s="210"/>
      <c r="D7" s="210"/>
      <c r="E7" s="210"/>
      <c r="F7" s="210"/>
      <c r="G7" s="129" t="s">
        <v>59</v>
      </c>
      <c r="H7" s="122"/>
      <c r="I7" s="130"/>
      <c r="J7" s="126" t="s">
        <v>1</v>
      </c>
      <c r="K7" s="66"/>
      <c r="L7" s="66" t="s">
        <v>5</v>
      </c>
      <c r="M7" s="191" t="s">
        <v>4</v>
      </c>
      <c r="N7" s="191"/>
      <c r="O7" s="192"/>
    </row>
    <row r="8" spans="2:15" ht="21" customHeight="1">
      <c r="B8" s="216" t="s">
        <v>31</v>
      </c>
      <c r="C8" s="217"/>
      <c r="D8" s="217"/>
      <c r="E8" s="217"/>
      <c r="F8" s="218"/>
      <c r="G8" s="129" t="s">
        <v>59</v>
      </c>
      <c r="H8" s="122"/>
      <c r="I8" s="130"/>
      <c r="J8" s="126" t="s">
        <v>1</v>
      </c>
      <c r="K8" s="66"/>
      <c r="L8" s="66" t="s">
        <v>5</v>
      </c>
      <c r="M8" s="191" t="s">
        <v>3</v>
      </c>
      <c r="N8" s="191"/>
      <c r="O8" s="192"/>
    </row>
    <row r="9" spans="2:15" ht="21" customHeight="1" thickBot="1">
      <c r="B9" s="219"/>
      <c r="C9" s="220"/>
      <c r="D9" s="220"/>
      <c r="E9" s="220"/>
      <c r="F9" s="221"/>
      <c r="G9" s="129" t="s">
        <v>59</v>
      </c>
      <c r="H9" s="122"/>
      <c r="I9" s="130"/>
      <c r="J9" s="126" t="s">
        <v>1</v>
      </c>
      <c r="K9" s="66"/>
      <c r="L9" s="66" t="s">
        <v>5</v>
      </c>
      <c r="M9" s="191" t="s">
        <v>4</v>
      </c>
      <c r="N9" s="191"/>
      <c r="O9" s="192"/>
    </row>
    <row r="10" spans="2:15" ht="21" customHeight="1">
      <c r="B10" s="67" t="s">
        <v>13</v>
      </c>
      <c r="C10" s="68"/>
      <c r="D10" s="68"/>
      <c r="E10" s="68"/>
      <c r="F10" s="69" t="s">
        <v>26</v>
      </c>
      <c r="G10" s="70"/>
      <c r="H10" s="222"/>
      <c r="I10" s="222"/>
      <c r="J10" s="222"/>
      <c r="K10" s="222"/>
      <c r="L10" s="222"/>
      <c r="M10" s="223" t="s">
        <v>2</v>
      </c>
      <c r="N10" s="223"/>
      <c r="O10" s="224"/>
    </row>
    <row r="11" spans="2:15" ht="21" customHeight="1" thickBot="1">
      <c r="B11" s="71" t="s">
        <v>33</v>
      </c>
      <c r="C11" s="72"/>
      <c r="D11" s="72"/>
      <c r="E11" s="72"/>
      <c r="F11" s="73" t="s">
        <v>34</v>
      </c>
      <c r="G11" s="74"/>
      <c r="H11" s="193"/>
      <c r="I11" s="193"/>
      <c r="J11" s="193"/>
      <c r="K11" s="193"/>
      <c r="L11" s="193"/>
      <c r="M11" s="225" t="s">
        <v>2</v>
      </c>
      <c r="N11" s="225"/>
      <c r="O11" s="226"/>
    </row>
    <row r="12" spans="2:15" ht="21" customHeight="1">
      <c r="B12" s="75" t="s">
        <v>48</v>
      </c>
      <c r="C12" s="76"/>
      <c r="D12" s="76"/>
      <c r="E12" s="76"/>
      <c r="F12" s="77"/>
      <c r="G12" s="78"/>
      <c r="H12" s="79"/>
      <c r="I12" s="79"/>
      <c r="J12" s="79"/>
      <c r="K12" s="80"/>
      <c r="L12" s="79"/>
      <c r="M12" s="81"/>
      <c r="N12" s="81"/>
      <c r="O12" s="81"/>
    </row>
    <row r="13" spans="1:15" ht="21" customHeight="1" thickBot="1">
      <c r="A13" s="82"/>
      <c r="B13" s="76"/>
      <c r="C13" s="76"/>
      <c r="D13" s="76"/>
      <c r="E13" s="76"/>
      <c r="F13" s="77"/>
      <c r="G13" s="78"/>
      <c r="H13" s="79"/>
      <c r="I13" s="79"/>
      <c r="J13" s="79"/>
      <c r="K13" s="79"/>
      <c r="L13" s="79"/>
      <c r="M13" s="81"/>
      <c r="N13" s="81"/>
      <c r="O13" s="81"/>
    </row>
    <row r="14" spans="2:16" ht="35.25" customHeight="1">
      <c r="B14" s="205" t="s">
        <v>21</v>
      </c>
      <c r="C14" s="206"/>
      <c r="D14" s="206"/>
      <c r="E14" s="206"/>
      <c r="F14" s="206"/>
      <c r="G14" s="227" t="s">
        <v>39</v>
      </c>
      <c r="H14" s="227"/>
      <c r="I14" s="227"/>
      <c r="J14" s="227"/>
      <c r="K14" s="227"/>
      <c r="L14" s="227"/>
      <c r="M14" s="227"/>
      <c r="N14" s="227"/>
      <c r="O14" s="228"/>
      <c r="P14" s="83"/>
    </row>
    <row r="15" spans="2:16" ht="26.25" customHeight="1">
      <c r="B15" s="84" t="s">
        <v>6</v>
      </c>
      <c r="C15" s="215" t="s">
        <v>7</v>
      </c>
      <c r="D15" s="202"/>
      <c r="E15" s="202"/>
      <c r="F15" s="202"/>
      <c r="G15" s="144"/>
      <c r="H15" s="145"/>
      <c r="I15" s="145"/>
      <c r="J15" s="145"/>
      <c r="K15" s="146"/>
      <c r="L15" s="229" t="s">
        <v>23</v>
      </c>
      <c r="M15" s="230"/>
      <c r="N15" s="230"/>
      <c r="O15" s="231"/>
      <c r="P15" s="83"/>
    </row>
    <row r="16" spans="2:16" ht="21" customHeight="1">
      <c r="B16" s="85" t="s">
        <v>8</v>
      </c>
      <c r="C16" s="161"/>
      <c r="D16" s="162"/>
      <c r="E16" s="162"/>
      <c r="F16" s="86" t="s">
        <v>10</v>
      </c>
      <c r="G16" s="198"/>
      <c r="H16" s="199"/>
      <c r="I16" s="87" t="s">
        <v>32</v>
      </c>
      <c r="J16" s="87"/>
      <c r="K16" s="88"/>
      <c r="L16" s="201"/>
      <c r="M16" s="201"/>
      <c r="N16" s="201"/>
      <c r="O16" s="89" t="s">
        <v>10</v>
      </c>
      <c r="P16" s="83"/>
    </row>
    <row r="17" spans="2:15" ht="21" customHeight="1">
      <c r="B17" s="90" t="s">
        <v>9</v>
      </c>
      <c r="C17" s="159"/>
      <c r="D17" s="160"/>
      <c r="E17" s="160"/>
      <c r="F17" s="91" t="s">
        <v>10</v>
      </c>
      <c r="G17" s="232"/>
      <c r="H17" s="233"/>
      <c r="I17" s="87" t="s">
        <v>32</v>
      </c>
      <c r="J17" s="87"/>
      <c r="K17" s="92"/>
      <c r="L17" s="200"/>
      <c r="M17" s="200"/>
      <c r="N17" s="200"/>
      <c r="O17" s="93" t="s">
        <v>10</v>
      </c>
    </row>
    <row r="18" spans="2:16" ht="21" customHeight="1" thickBot="1">
      <c r="B18" s="123"/>
      <c r="C18" s="211"/>
      <c r="D18" s="212"/>
      <c r="E18" s="212"/>
      <c r="F18" s="95" t="s">
        <v>10</v>
      </c>
      <c r="G18" s="234"/>
      <c r="H18" s="235"/>
      <c r="I18" s="96"/>
      <c r="J18" s="96"/>
      <c r="K18" s="97"/>
      <c r="L18" s="196"/>
      <c r="M18" s="196"/>
      <c r="N18" s="196"/>
      <c r="O18" s="98" t="s">
        <v>10</v>
      </c>
      <c r="P18" s="83"/>
    </row>
    <row r="19" spans="2:15" ht="32.25" customHeight="1" thickBot="1" thickTop="1">
      <c r="B19" s="99"/>
      <c r="C19" s="182"/>
      <c r="D19" s="183"/>
      <c r="E19" s="183"/>
      <c r="F19" s="100"/>
      <c r="G19" s="147" t="s">
        <v>28</v>
      </c>
      <c r="H19" s="141"/>
      <c r="I19" s="141"/>
      <c r="J19" s="141"/>
      <c r="K19" s="140"/>
      <c r="L19" s="178"/>
      <c r="M19" s="178"/>
      <c r="N19" s="178"/>
      <c r="O19" s="101" t="s">
        <v>10</v>
      </c>
    </row>
    <row r="20" spans="2:15" ht="34.5" customHeight="1">
      <c r="B20" s="205" t="s">
        <v>22</v>
      </c>
      <c r="C20" s="206"/>
      <c r="D20" s="206"/>
      <c r="E20" s="206"/>
      <c r="F20" s="206"/>
      <c r="G20" s="227" t="s">
        <v>41</v>
      </c>
      <c r="H20" s="227"/>
      <c r="I20" s="227"/>
      <c r="J20" s="227"/>
      <c r="K20" s="227"/>
      <c r="L20" s="227"/>
      <c r="M20" s="227"/>
      <c r="N20" s="227"/>
      <c r="O20" s="228"/>
    </row>
    <row r="21" spans="2:16" ht="30" customHeight="1">
      <c r="B21" s="84" t="s">
        <v>6</v>
      </c>
      <c r="C21" s="202" t="s">
        <v>7</v>
      </c>
      <c r="D21" s="203"/>
      <c r="E21" s="203"/>
      <c r="F21" s="204"/>
      <c r="G21" s="144" t="s">
        <v>24</v>
      </c>
      <c r="H21" s="145"/>
      <c r="I21" s="145"/>
      <c r="J21" s="145"/>
      <c r="K21" s="146"/>
      <c r="L21" s="139" t="s">
        <v>37</v>
      </c>
      <c r="M21" s="138"/>
      <c r="N21" s="138"/>
      <c r="O21" s="136"/>
      <c r="P21" s="83"/>
    </row>
    <row r="22" spans="2:15" ht="21" customHeight="1">
      <c r="B22" s="85" t="s">
        <v>19</v>
      </c>
      <c r="C22" s="161"/>
      <c r="D22" s="162"/>
      <c r="E22" s="162"/>
      <c r="F22" s="102" t="s">
        <v>10</v>
      </c>
      <c r="G22" s="238" t="s">
        <v>36</v>
      </c>
      <c r="H22" s="239"/>
      <c r="I22" s="239"/>
      <c r="J22" s="103" t="s">
        <v>35</v>
      </c>
      <c r="K22" s="104"/>
      <c r="L22" s="201"/>
      <c r="M22" s="201"/>
      <c r="N22" s="201"/>
      <c r="O22" s="89" t="s">
        <v>10</v>
      </c>
    </row>
    <row r="23" spans="2:15" ht="21" customHeight="1">
      <c r="B23" s="90" t="s">
        <v>11</v>
      </c>
      <c r="C23" s="159"/>
      <c r="D23" s="160"/>
      <c r="E23" s="160"/>
      <c r="F23" s="105" t="s">
        <v>10</v>
      </c>
      <c r="G23" s="236" t="s">
        <v>36</v>
      </c>
      <c r="H23" s="237"/>
      <c r="I23" s="237"/>
      <c r="J23" s="87" t="s">
        <v>35</v>
      </c>
      <c r="K23" s="106"/>
      <c r="L23" s="200"/>
      <c r="M23" s="200"/>
      <c r="N23" s="200"/>
      <c r="O23" s="93" t="s">
        <v>10</v>
      </c>
    </row>
    <row r="24" spans="2:15" ht="21" customHeight="1">
      <c r="B24" s="90" t="s">
        <v>14</v>
      </c>
      <c r="C24" s="159"/>
      <c r="D24" s="160"/>
      <c r="E24" s="160"/>
      <c r="F24" s="105" t="s">
        <v>10</v>
      </c>
      <c r="G24" s="236" t="s">
        <v>36</v>
      </c>
      <c r="H24" s="237"/>
      <c r="I24" s="237"/>
      <c r="J24" s="87" t="s">
        <v>35</v>
      </c>
      <c r="K24" s="106"/>
      <c r="L24" s="200"/>
      <c r="M24" s="200"/>
      <c r="N24" s="200"/>
      <c r="O24" s="93" t="s">
        <v>10</v>
      </c>
    </row>
    <row r="25" spans="2:15" ht="21" customHeight="1">
      <c r="B25" s="90" t="s">
        <v>15</v>
      </c>
      <c r="C25" s="159"/>
      <c r="D25" s="160"/>
      <c r="E25" s="160"/>
      <c r="F25" s="105" t="s">
        <v>10</v>
      </c>
      <c r="G25" s="236" t="s">
        <v>36</v>
      </c>
      <c r="H25" s="237"/>
      <c r="I25" s="237"/>
      <c r="J25" s="87" t="s">
        <v>35</v>
      </c>
      <c r="K25" s="106"/>
      <c r="L25" s="181"/>
      <c r="M25" s="181"/>
      <c r="N25" s="181"/>
      <c r="O25" s="93" t="s">
        <v>10</v>
      </c>
    </row>
    <row r="26" spans="2:15" ht="21" customHeight="1" thickBot="1">
      <c r="B26" s="107" t="s">
        <v>16</v>
      </c>
      <c r="C26" s="179"/>
      <c r="D26" s="180"/>
      <c r="E26" s="180"/>
      <c r="F26" s="108" t="s">
        <v>10</v>
      </c>
      <c r="G26" s="194" t="s">
        <v>36</v>
      </c>
      <c r="H26" s="195"/>
      <c r="I26" s="195"/>
      <c r="J26" s="96" t="s">
        <v>35</v>
      </c>
      <c r="K26" s="109"/>
      <c r="L26" s="197"/>
      <c r="M26" s="197"/>
      <c r="N26" s="197"/>
      <c r="O26" s="110" t="s">
        <v>10</v>
      </c>
    </row>
    <row r="27" spans="2:15" ht="31.5" customHeight="1" thickBot="1" thickTop="1">
      <c r="B27" s="111"/>
      <c r="C27" s="182"/>
      <c r="D27" s="183"/>
      <c r="E27" s="183"/>
      <c r="F27" s="100"/>
      <c r="G27" s="147" t="s">
        <v>27</v>
      </c>
      <c r="H27" s="141"/>
      <c r="I27" s="141"/>
      <c r="J27" s="141"/>
      <c r="K27" s="140"/>
      <c r="L27" s="178"/>
      <c r="M27" s="178"/>
      <c r="N27" s="178"/>
      <c r="O27" s="101" t="s">
        <v>10</v>
      </c>
    </row>
    <row r="28" spans="2:15" ht="24.75" customHeight="1">
      <c r="B28" s="143" t="s">
        <v>42</v>
      </c>
      <c r="C28" s="143"/>
      <c r="D28" s="143"/>
      <c r="E28" s="143"/>
      <c r="F28" s="143"/>
      <c r="G28" s="143"/>
      <c r="H28" s="143"/>
      <c r="I28" s="143"/>
      <c r="J28" s="143"/>
      <c r="K28" s="143"/>
      <c r="L28" s="143"/>
      <c r="M28" s="143"/>
      <c r="N28" s="143"/>
      <c r="O28" s="143"/>
    </row>
    <row r="29" ht="12.75" customHeight="1" thickBot="1"/>
    <row r="30" spans="2:15" ht="27.75" customHeight="1">
      <c r="B30" s="137" t="s">
        <v>38</v>
      </c>
      <c r="C30" s="164" t="s">
        <v>25</v>
      </c>
      <c r="D30" s="165"/>
      <c r="E30" s="165"/>
      <c r="F30" s="165"/>
      <c r="G30" s="166" t="s">
        <v>46</v>
      </c>
      <c r="H30" s="167"/>
      <c r="I30" s="167"/>
      <c r="J30" s="168"/>
      <c r="K30" s="154"/>
      <c r="L30" s="155"/>
      <c r="M30" s="155"/>
      <c r="N30" s="155"/>
      <c r="O30" s="112" t="s">
        <v>17</v>
      </c>
    </row>
    <row r="31" spans="2:15" ht="27.75" customHeight="1" thickBot="1">
      <c r="B31" s="148"/>
      <c r="C31" s="169" t="s">
        <v>29</v>
      </c>
      <c r="D31" s="170"/>
      <c r="E31" s="170"/>
      <c r="F31" s="170"/>
      <c r="G31" s="171" t="s">
        <v>45</v>
      </c>
      <c r="H31" s="172"/>
      <c r="I31" s="172"/>
      <c r="J31" s="173"/>
      <c r="K31" s="150"/>
      <c r="L31" s="151"/>
      <c r="M31" s="151"/>
      <c r="N31" s="151"/>
      <c r="O31" s="113" t="s">
        <v>17</v>
      </c>
    </row>
    <row r="32" spans="2:15" ht="27.75" customHeight="1" thickBot="1" thickTop="1">
      <c r="B32" s="149"/>
      <c r="C32" s="156" t="s">
        <v>40</v>
      </c>
      <c r="D32" s="157"/>
      <c r="E32" s="157"/>
      <c r="F32" s="157"/>
      <c r="G32" s="157"/>
      <c r="H32" s="157"/>
      <c r="I32" s="157"/>
      <c r="J32" s="158"/>
      <c r="K32" s="152"/>
      <c r="L32" s="153"/>
      <c r="M32" s="153"/>
      <c r="N32" s="153"/>
      <c r="O32" s="101" t="s">
        <v>17</v>
      </c>
    </row>
    <row r="33" ht="21" customHeight="1" thickBot="1"/>
    <row r="34" spans="2:15" ht="30.75" customHeight="1" thickBot="1">
      <c r="B34" s="175" t="s">
        <v>44</v>
      </c>
      <c r="C34" s="176"/>
      <c r="D34" s="176"/>
      <c r="E34" s="176"/>
      <c r="F34" s="176"/>
      <c r="G34" s="176"/>
      <c r="H34" s="176"/>
      <c r="I34" s="176"/>
      <c r="J34" s="177"/>
      <c r="K34" s="174"/>
      <c r="L34" s="174"/>
      <c r="M34" s="174"/>
      <c r="N34" s="174"/>
      <c r="O34" s="114" t="s">
        <v>17</v>
      </c>
    </row>
    <row r="35" spans="2:15" ht="30.75" customHeight="1">
      <c r="B35" s="163" t="s">
        <v>43</v>
      </c>
      <c r="C35" s="163"/>
      <c r="D35" s="163"/>
      <c r="E35" s="163"/>
      <c r="F35" s="163"/>
      <c r="G35" s="163"/>
      <c r="H35" s="163"/>
      <c r="I35" s="163"/>
      <c r="J35" s="163"/>
      <c r="K35" s="163"/>
      <c r="L35" s="163"/>
      <c r="M35" s="163"/>
      <c r="N35" s="163"/>
      <c r="O35" s="163"/>
    </row>
    <row r="36" spans="2:15" ht="21" customHeight="1">
      <c r="B36" s="115"/>
      <c r="C36" s="115"/>
      <c r="D36" s="115"/>
      <c r="E36" s="115"/>
      <c r="F36" s="115"/>
      <c r="O36" s="142" t="s">
        <v>65</v>
      </c>
    </row>
  </sheetData>
  <sheetProtection selectLockedCells="1"/>
  <mergeCells count="67">
    <mergeCell ref="L23:N23"/>
    <mergeCell ref="L15:O15"/>
    <mergeCell ref="G20:O20"/>
    <mergeCell ref="G17:H17"/>
    <mergeCell ref="L16:N16"/>
    <mergeCell ref="G18:H18"/>
    <mergeCell ref="L17:N17"/>
    <mergeCell ref="M6:O6"/>
    <mergeCell ref="C15:F15"/>
    <mergeCell ref="B8:F9"/>
    <mergeCell ref="H10:L10"/>
    <mergeCell ref="M7:O7"/>
    <mergeCell ref="M10:O10"/>
    <mergeCell ref="M11:O11"/>
    <mergeCell ref="G14:O14"/>
    <mergeCell ref="G15:K15"/>
    <mergeCell ref="M8:O8"/>
    <mergeCell ref="C21:F21"/>
    <mergeCell ref="B14:F14"/>
    <mergeCell ref="B20:F20"/>
    <mergeCell ref="B6:F7"/>
    <mergeCell ref="C16:E16"/>
    <mergeCell ref="C17:E17"/>
    <mergeCell ref="C18:E18"/>
    <mergeCell ref="C19:E19"/>
    <mergeCell ref="L19:N19"/>
    <mergeCell ref="L26:N26"/>
    <mergeCell ref="G19:K19"/>
    <mergeCell ref="G16:H16"/>
    <mergeCell ref="L24:N24"/>
    <mergeCell ref="L22:N22"/>
    <mergeCell ref="G25:I25"/>
    <mergeCell ref="G24:I24"/>
    <mergeCell ref="G22:I22"/>
    <mergeCell ref="G23:I23"/>
    <mergeCell ref="L25:N25"/>
    <mergeCell ref="C27:E27"/>
    <mergeCell ref="B2:O2"/>
    <mergeCell ref="G4:H4"/>
    <mergeCell ref="E4:F4"/>
    <mergeCell ref="I4:O4"/>
    <mergeCell ref="M9:O9"/>
    <mergeCell ref="H11:L11"/>
    <mergeCell ref="G26:I26"/>
    <mergeCell ref="L18:N18"/>
    <mergeCell ref="B35:O35"/>
    <mergeCell ref="C30:F30"/>
    <mergeCell ref="G30:J30"/>
    <mergeCell ref="C31:F31"/>
    <mergeCell ref="G31:J31"/>
    <mergeCell ref="K34:N34"/>
    <mergeCell ref="B34:J34"/>
    <mergeCell ref="B30:B32"/>
    <mergeCell ref="K31:N31"/>
    <mergeCell ref="K32:N32"/>
    <mergeCell ref="K30:N30"/>
    <mergeCell ref="C32:J32"/>
    <mergeCell ref="B28:O28"/>
    <mergeCell ref="G21:K21"/>
    <mergeCell ref="G27:K27"/>
    <mergeCell ref="L21:O21"/>
    <mergeCell ref="C24:E24"/>
    <mergeCell ref="C22:E22"/>
    <mergeCell ref="C23:E23"/>
    <mergeCell ref="L27:N27"/>
    <mergeCell ref="C25:E25"/>
    <mergeCell ref="C26:E26"/>
  </mergeCells>
  <dataValidations count="2">
    <dataValidation allowBlank="1" showInputMessage="1" showErrorMessage="1" imeMode="off" sqref="C4 E4:F4 H6:H9 K30:N32 K34:N34 C16:E18 G16:H18 L16:N19 C22:E26 L22:N27"/>
    <dataValidation allowBlank="1" showInputMessage="1" showErrorMessage="1" imeMode="hiragana" sqref="I4:O4 B18"/>
  </dataValidations>
  <printOptions horizontalCentered="1"/>
  <pageMargins left="0.5905511811023623" right="0.5905511811023623" top="0.5118110236220472" bottom="0.1968503937007874" header="0.31496062992125984" footer="0.31496062992125984"/>
  <pageSetup horizontalDpi="600" verticalDpi="600" orientation="portrait" paperSize="9" r:id="rId1"/>
  <headerFooter alignWithMargins="0">
    <oddHeader>&amp;R&amp;"ＭＳ ゴシック,太字"&amp;12
別紙３</oddHeader>
  </headerFooter>
</worksheet>
</file>

<file path=xl/worksheets/sheet2.xml><?xml version="1.0" encoding="utf-8"?>
<worksheet xmlns="http://schemas.openxmlformats.org/spreadsheetml/2006/main" xmlns:r="http://schemas.openxmlformats.org/officeDocument/2006/relationships">
  <sheetPr>
    <tabColor indexed="41"/>
  </sheetPr>
  <dimension ref="A1:P36"/>
  <sheetViews>
    <sheetView showGridLines="0" zoomScale="85" zoomScaleNormal="85" zoomScalePageLayoutView="0" workbookViewId="0" topLeftCell="A1">
      <selection activeCell="G6" sqref="G6:L6"/>
    </sheetView>
  </sheetViews>
  <sheetFormatPr defaultColWidth="9.00390625" defaultRowHeight="21" customHeight="1"/>
  <cols>
    <col min="1" max="1" width="4.125" style="1" customWidth="1"/>
    <col min="2" max="2" width="15.625" style="5" customWidth="1"/>
    <col min="3" max="3" width="5.875" style="5" customWidth="1"/>
    <col min="4" max="4" width="3.375" style="5" customWidth="1"/>
    <col min="5" max="5" width="3.625" style="5" customWidth="1"/>
    <col min="6" max="6" width="4.50390625" style="5" customWidth="1"/>
    <col min="7" max="7" width="5.50390625" style="5" bestFit="1" customWidth="1"/>
    <col min="8" max="8" width="5.375" style="5" customWidth="1"/>
    <col min="9" max="9" width="3.50390625" style="5" customWidth="1"/>
    <col min="10" max="10" width="5.625" style="5" customWidth="1"/>
    <col min="11" max="11" width="3.50390625" style="5" customWidth="1"/>
    <col min="12" max="12" width="5.625" style="5" customWidth="1"/>
    <col min="13" max="13" width="3.50390625" style="5" bestFit="1" customWidth="1"/>
    <col min="14" max="14" width="3.50390625" style="5" customWidth="1"/>
    <col min="15" max="15" width="4.125" style="5" customWidth="1"/>
    <col min="16" max="16384" width="9.00390625" style="1" customWidth="1"/>
  </cols>
  <sheetData>
    <row r="1" ht="21" customHeight="1">
      <c r="B1" s="4"/>
    </row>
    <row r="2" spans="2:15" ht="21" customHeight="1">
      <c r="B2" s="301" t="s">
        <v>30</v>
      </c>
      <c r="C2" s="301"/>
      <c r="D2" s="301"/>
      <c r="E2" s="301"/>
      <c r="F2" s="301"/>
      <c r="G2" s="301"/>
      <c r="H2" s="301"/>
      <c r="I2" s="301"/>
      <c r="J2" s="301"/>
      <c r="K2" s="301"/>
      <c r="L2" s="301"/>
      <c r="M2" s="301"/>
      <c r="N2" s="301"/>
      <c r="O2" s="301"/>
    </row>
    <row r="3" ht="21" customHeight="1" thickBot="1"/>
    <row r="4" spans="2:15" ht="30" customHeight="1" thickBot="1">
      <c r="B4" s="6" t="s">
        <v>12</v>
      </c>
      <c r="C4" s="54"/>
      <c r="D4" s="7" t="s">
        <v>18</v>
      </c>
      <c r="E4" s="304"/>
      <c r="F4" s="305"/>
      <c r="G4" s="302" t="s">
        <v>20</v>
      </c>
      <c r="H4" s="303"/>
      <c r="I4" s="306"/>
      <c r="J4" s="307"/>
      <c r="K4" s="307"/>
      <c r="L4" s="307"/>
      <c r="M4" s="307"/>
      <c r="N4" s="307"/>
      <c r="O4" s="308"/>
    </row>
    <row r="5" ht="21.75" customHeight="1" thickBot="1"/>
    <row r="6" spans="2:15" ht="21" customHeight="1">
      <c r="B6" s="309" t="s">
        <v>0</v>
      </c>
      <c r="C6" s="310"/>
      <c r="D6" s="310"/>
      <c r="E6" s="310"/>
      <c r="F6" s="310"/>
      <c r="G6" s="268"/>
      <c r="H6" s="269"/>
      <c r="I6" s="269"/>
      <c r="J6" s="269"/>
      <c r="K6" s="269"/>
      <c r="L6" s="269"/>
      <c r="M6" s="255" t="s">
        <v>51</v>
      </c>
      <c r="N6" s="255"/>
      <c r="O6" s="256"/>
    </row>
    <row r="7" spans="2:15" ht="21" customHeight="1">
      <c r="B7" s="311"/>
      <c r="C7" s="312"/>
      <c r="D7" s="312"/>
      <c r="E7" s="312"/>
      <c r="F7" s="312"/>
      <c r="G7" s="270"/>
      <c r="H7" s="271"/>
      <c r="I7" s="271"/>
      <c r="J7" s="271"/>
      <c r="K7" s="271"/>
      <c r="L7" s="271"/>
      <c r="M7" s="266" t="s">
        <v>52</v>
      </c>
      <c r="N7" s="266"/>
      <c r="O7" s="267"/>
    </row>
    <row r="8" spans="2:15" ht="21" customHeight="1">
      <c r="B8" s="258" t="s">
        <v>31</v>
      </c>
      <c r="C8" s="259"/>
      <c r="D8" s="259"/>
      <c r="E8" s="259"/>
      <c r="F8" s="260"/>
      <c r="G8" s="270"/>
      <c r="H8" s="271"/>
      <c r="I8" s="271"/>
      <c r="J8" s="271"/>
      <c r="K8" s="271"/>
      <c r="L8" s="271"/>
      <c r="M8" s="266" t="s">
        <v>51</v>
      </c>
      <c r="N8" s="266"/>
      <c r="O8" s="267"/>
    </row>
    <row r="9" spans="2:15" ht="21" customHeight="1" thickBot="1">
      <c r="B9" s="261"/>
      <c r="C9" s="262"/>
      <c r="D9" s="262"/>
      <c r="E9" s="262"/>
      <c r="F9" s="263"/>
      <c r="G9" s="272"/>
      <c r="H9" s="273"/>
      <c r="I9" s="273"/>
      <c r="J9" s="273"/>
      <c r="K9" s="273"/>
      <c r="L9" s="273"/>
      <c r="M9" s="266" t="s">
        <v>52</v>
      </c>
      <c r="N9" s="266"/>
      <c r="O9" s="267"/>
    </row>
    <row r="10" spans="2:15" ht="21" customHeight="1">
      <c r="B10" s="36" t="s">
        <v>13</v>
      </c>
      <c r="C10" s="37"/>
      <c r="D10" s="37"/>
      <c r="E10" s="37"/>
      <c r="F10" s="38" t="s">
        <v>26</v>
      </c>
      <c r="G10" s="53"/>
      <c r="H10" s="313">
        <f>IF(ISBLANK(G6),"",NETWORKDAYS(G6,G7))</f>
      </c>
      <c r="I10" s="313"/>
      <c r="J10" s="313"/>
      <c r="K10" s="313"/>
      <c r="L10" s="313"/>
      <c r="M10" s="289" t="s">
        <v>2</v>
      </c>
      <c r="N10" s="289"/>
      <c r="O10" s="290"/>
    </row>
    <row r="11" spans="2:15" ht="21" customHeight="1" thickBot="1">
      <c r="B11" s="32" t="s">
        <v>33</v>
      </c>
      <c r="C11" s="33"/>
      <c r="D11" s="33"/>
      <c r="E11" s="33"/>
      <c r="F11" s="34" t="s">
        <v>34</v>
      </c>
      <c r="G11" s="35"/>
      <c r="H11" s="314">
        <f>IF(ISBLANK(G8),"",NETWORKDAYS(G8,G9))</f>
      </c>
      <c r="I11" s="314"/>
      <c r="J11" s="314"/>
      <c r="K11" s="314"/>
      <c r="L11" s="314"/>
      <c r="M11" s="291" t="s">
        <v>2</v>
      </c>
      <c r="N11" s="291"/>
      <c r="O11" s="292"/>
    </row>
    <row r="12" spans="2:15" ht="21" customHeight="1">
      <c r="B12" s="48" t="s">
        <v>47</v>
      </c>
      <c r="C12" s="27"/>
      <c r="D12" s="27"/>
      <c r="E12" s="27"/>
      <c r="F12" s="28"/>
      <c r="G12" s="29"/>
      <c r="H12" s="30"/>
      <c r="I12" s="30"/>
      <c r="J12" s="30"/>
      <c r="K12" s="47"/>
      <c r="L12" s="30"/>
      <c r="M12" s="31"/>
      <c r="N12" s="31"/>
      <c r="O12" s="31"/>
    </row>
    <row r="13" spans="1:15" ht="21" customHeight="1" thickBot="1">
      <c r="A13" s="2"/>
      <c r="B13" s="27"/>
      <c r="C13" s="27"/>
      <c r="D13" s="27"/>
      <c r="E13" s="27"/>
      <c r="F13" s="28"/>
      <c r="G13" s="29"/>
      <c r="H13" s="30"/>
      <c r="I13" s="30"/>
      <c r="J13" s="30"/>
      <c r="K13" s="30"/>
      <c r="L13" s="30"/>
      <c r="M13" s="31"/>
      <c r="N13" s="31"/>
      <c r="O13" s="31"/>
    </row>
    <row r="14" spans="2:16" ht="35.25" customHeight="1">
      <c r="B14" s="249" t="s">
        <v>21</v>
      </c>
      <c r="C14" s="250"/>
      <c r="D14" s="250"/>
      <c r="E14" s="250"/>
      <c r="F14" s="250"/>
      <c r="G14" s="242" t="s">
        <v>39</v>
      </c>
      <c r="H14" s="242"/>
      <c r="I14" s="242"/>
      <c r="J14" s="242"/>
      <c r="K14" s="242"/>
      <c r="L14" s="242"/>
      <c r="M14" s="242"/>
      <c r="N14" s="242"/>
      <c r="O14" s="243"/>
      <c r="P14" s="3"/>
    </row>
    <row r="15" spans="2:16" ht="26.25" customHeight="1">
      <c r="B15" s="8" t="s">
        <v>6</v>
      </c>
      <c r="C15" s="257" t="s">
        <v>7</v>
      </c>
      <c r="D15" s="246"/>
      <c r="E15" s="246"/>
      <c r="F15" s="246"/>
      <c r="G15" s="279"/>
      <c r="H15" s="280"/>
      <c r="I15" s="280"/>
      <c r="J15" s="280"/>
      <c r="K15" s="281"/>
      <c r="L15" s="294" t="s">
        <v>23</v>
      </c>
      <c r="M15" s="295"/>
      <c r="N15" s="295"/>
      <c r="O15" s="296"/>
      <c r="P15" s="3"/>
    </row>
    <row r="16" spans="2:16" ht="21" customHeight="1">
      <c r="B16" s="9" t="s">
        <v>8</v>
      </c>
      <c r="C16" s="315"/>
      <c r="D16" s="316"/>
      <c r="E16" s="316"/>
      <c r="F16" s="10" t="s">
        <v>10</v>
      </c>
      <c r="G16" s="297"/>
      <c r="H16" s="298"/>
      <c r="I16" s="22" t="s">
        <v>32</v>
      </c>
      <c r="J16" s="22"/>
      <c r="K16" s="23"/>
      <c r="L16" s="285">
        <f>IF(C16="","",ROUNDDOWN(C16*G16/10,0))</f>
      </c>
      <c r="M16" s="285"/>
      <c r="N16" s="285"/>
      <c r="O16" s="20" t="s">
        <v>10</v>
      </c>
      <c r="P16" s="3"/>
    </row>
    <row r="17" spans="2:15" ht="21" customHeight="1">
      <c r="B17" s="11" t="s">
        <v>9</v>
      </c>
      <c r="C17" s="264"/>
      <c r="D17" s="265"/>
      <c r="E17" s="265"/>
      <c r="F17" s="12" t="s">
        <v>10</v>
      </c>
      <c r="G17" s="299"/>
      <c r="H17" s="300"/>
      <c r="I17" s="22" t="s">
        <v>32</v>
      </c>
      <c r="J17" s="22"/>
      <c r="K17" s="24"/>
      <c r="L17" s="286">
        <f>IF(C17="","",ROUNDDOWN(C17*G17/10,0))</f>
      </c>
      <c r="M17" s="286"/>
      <c r="N17" s="286"/>
      <c r="O17" s="21" t="s">
        <v>10</v>
      </c>
    </row>
    <row r="18" spans="2:16" ht="21" customHeight="1" thickBot="1">
      <c r="B18" s="58"/>
      <c r="C18" s="287"/>
      <c r="D18" s="288"/>
      <c r="E18" s="288"/>
      <c r="F18" s="41" t="s">
        <v>10</v>
      </c>
      <c r="G18" s="274"/>
      <c r="H18" s="275"/>
      <c r="I18" s="42" t="s">
        <v>32</v>
      </c>
      <c r="J18" s="42"/>
      <c r="K18" s="43"/>
      <c r="L18" s="293">
        <f>IF(C18="","",ROUNDDOWN(C18*G18/10,0))</f>
      </c>
      <c r="M18" s="293"/>
      <c r="N18" s="293"/>
      <c r="O18" s="44" t="s">
        <v>10</v>
      </c>
      <c r="P18" s="3"/>
    </row>
    <row r="19" spans="2:15" ht="32.25" customHeight="1" thickBot="1" thickTop="1">
      <c r="B19" s="39"/>
      <c r="C19" s="240"/>
      <c r="D19" s="241"/>
      <c r="E19" s="241"/>
      <c r="F19" s="40"/>
      <c r="G19" s="251" t="s">
        <v>28</v>
      </c>
      <c r="H19" s="252"/>
      <c r="I19" s="252"/>
      <c r="J19" s="252"/>
      <c r="K19" s="253"/>
      <c r="L19" s="254">
        <f>IF(H10="","",SUM(L16:N18))</f>
      </c>
      <c r="M19" s="254"/>
      <c r="N19" s="254"/>
      <c r="O19" s="17" t="s">
        <v>10</v>
      </c>
    </row>
    <row r="20" spans="2:15" ht="34.5" customHeight="1">
      <c r="B20" s="249" t="s">
        <v>22</v>
      </c>
      <c r="C20" s="250"/>
      <c r="D20" s="250"/>
      <c r="E20" s="250"/>
      <c r="F20" s="250"/>
      <c r="G20" s="242" t="s">
        <v>41</v>
      </c>
      <c r="H20" s="242"/>
      <c r="I20" s="242"/>
      <c r="J20" s="242"/>
      <c r="K20" s="242"/>
      <c r="L20" s="242"/>
      <c r="M20" s="242"/>
      <c r="N20" s="242"/>
      <c r="O20" s="243"/>
    </row>
    <row r="21" spans="2:16" ht="30" customHeight="1">
      <c r="B21" s="8" t="s">
        <v>6</v>
      </c>
      <c r="C21" s="246" t="s">
        <v>7</v>
      </c>
      <c r="D21" s="247"/>
      <c r="E21" s="247"/>
      <c r="F21" s="248"/>
      <c r="G21" s="279" t="s">
        <v>24</v>
      </c>
      <c r="H21" s="280"/>
      <c r="I21" s="280"/>
      <c r="J21" s="280"/>
      <c r="K21" s="281"/>
      <c r="L21" s="282" t="s">
        <v>37</v>
      </c>
      <c r="M21" s="283"/>
      <c r="N21" s="283"/>
      <c r="O21" s="284"/>
      <c r="P21" s="3"/>
    </row>
    <row r="22" spans="2:15" ht="21" customHeight="1">
      <c r="B22" s="9" t="s">
        <v>19</v>
      </c>
      <c r="C22" s="315"/>
      <c r="D22" s="316"/>
      <c r="E22" s="316"/>
      <c r="F22" s="13" t="s">
        <v>10</v>
      </c>
      <c r="G22" s="55"/>
      <c r="H22" s="344" t="s">
        <v>53</v>
      </c>
      <c r="I22" s="344"/>
      <c r="J22" s="49" t="s">
        <v>35</v>
      </c>
      <c r="K22" s="50"/>
      <c r="L22" s="285">
        <f>IF(AND(C22&gt;0,G22=""),0,IF(C22="","",ROUNDDOWN(C22*G22/10,0)))</f>
      </c>
      <c r="M22" s="285"/>
      <c r="N22" s="285"/>
      <c r="O22" s="20" t="s">
        <v>10</v>
      </c>
    </row>
    <row r="23" spans="2:15" ht="21" customHeight="1">
      <c r="B23" s="11" t="s">
        <v>11</v>
      </c>
      <c r="C23" s="264"/>
      <c r="D23" s="265"/>
      <c r="E23" s="265"/>
      <c r="F23" s="14" t="s">
        <v>10</v>
      </c>
      <c r="G23" s="56"/>
      <c r="H23" s="278" t="s">
        <v>53</v>
      </c>
      <c r="I23" s="278"/>
      <c r="J23" s="22" t="s">
        <v>35</v>
      </c>
      <c r="K23" s="51"/>
      <c r="L23" s="286">
        <f>IF(C23="","",ROUNDDOWN(C23*G23/10,0))</f>
      </c>
      <c r="M23" s="286"/>
      <c r="N23" s="286"/>
      <c r="O23" s="21" t="s">
        <v>10</v>
      </c>
    </row>
    <row r="24" spans="2:15" ht="21" customHeight="1">
      <c r="B24" s="11" t="s">
        <v>14</v>
      </c>
      <c r="C24" s="264"/>
      <c r="D24" s="265"/>
      <c r="E24" s="265"/>
      <c r="F24" s="14" t="s">
        <v>10</v>
      </c>
      <c r="G24" s="56"/>
      <c r="H24" s="278" t="s">
        <v>53</v>
      </c>
      <c r="I24" s="278"/>
      <c r="J24" s="22" t="s">
        <v>35</v>
      </c>
      <c r="K24" s="51"/>
      <c r="L24" s="286">
        <f>IF(C24="","",ROUNDDOWN(C24*G24/10,0))</f>
      </c>
      <c r="M24" s="286"/>
      <c r="N24" s="286"/>
      <c r="O24" s="21" t="s">
        <v>10</v>
      </c>
    </row>
    <row r="25" spans="2:15" ht="21" customHeight="1">
      <c r="B25" s="11" t="s">
        <v>15</v>
      </c>
      <c r="C25" s="264"/>
      <c r="D25" s="265"/>
      <c r="E25" s="265"/>
      <c r="F25" s="14" t="s">
        <v>10</v>
      </c>
      <c r="G25" s="56"/>
      <c r="H25" s="278" t="s">
        <v>53</v>
      </c>
      <c r="I25" s="278"/>
      <c r="J25" s="22" t="s">
        <v>35</v>
      </c>
      <c r="K25" s="51"/>
      <c r="L25" s="346">
        <f>IF(C25="","",ROUNDDOWN(C25*G25/10,0))</f>
      </c>
      <c r="M25" s="346"/>
      <c r="N25" s="346"/>
      <c r="O25" s="21" t="s">
        <v>10</v>
      </c>
    </row>
    <row r="26" spans="2:15" ht="21" customHeight="1" thickBot="1">
      <c r="B26" s="25" t="s">
        <v>16</v>
      </c>
      <c r="C26" s="244"/>
      <c r="D26" s="245"/>
      <c r="E26" s="245"/>
      <c r="F26" s="46" t="s">
        <v>10</v>
      </c>
      <c r="G26" s="57"/>
      <c r="H26" s="277" t="s">
        <v>53</v>
      </c>
      <c r="I26" s="277"/>
      <c r="J26" s="42" t="s">
        <v>35</v>
      </c>
      <c r="K26" s="52"/>
      <c r="L26" s="276">
        <f>IF(C26="","",ROUNDDOWN(C26*G26/10,0))</f>
      </c>
      <c r="M26" s="276"/>
      <c r="N26" s="276"/>
      <c r="O26" s="26" t="s">
        <v>10</v>
      </c>
    </row>
    <row r="27" spans="2:15" ht="31.5" customHeight="1" thickBot="1" thickTop="1">
      <c r="B27" s="45"/>
      <c r="C27" s="240"/>
      <c r="D27" s="241"/>
      <c r="E27" s="241"/>
      <c r="F27" s="40"/>
      <c r="G27" s="251" t="s">
        <v>27</v>
      </c>
      <c r="H27" s="252"/>
      <c r="I27" s="252"/>
      <c r="J27" s="252"/>
      <c r="K27" s="253"/>
      <c r="L27" s="254">
        <f>IF(H10="","",SUM(L22:L26))</f>
      </c>
      <c r="M27" s="254"/>
      <c r="N27" s="254"/>
      <c r="O27" s="17" t="s">
        <v>10</v>
      </c>
    </row>
    <row r="28" spans="2:15" ht="24.75" customHeight="1">
      <c r="B28" s="345" t="s">
        <v>42</v>
      </c>
      <c r="C28" s="345"/>
      <c r="D28" s="345"/>
      <c r="E28" s="345"/>
      <c r="F28" s="345"/>
      <c r="G28" s="345"/>
      <c r="H28" s="345"/>
      <c r="I28" s="345"/>
      <c r="J28" s="345"/>
      <c r="K28" s="345"/>
      <c r="L28" s="345"/>
      <c r="M28" s="345"/>
      <c r="N28" s="345"/>
      <c r="O28" s="345"/>
    </row>
    <row r="29" ht="12.75" customHeight="1" thickBot="1"/>
    <row r="30" spans="2:15" ht="27.75" customHeight="1">
      <c r="B30" s="335" t="s">
        <v>38</v>
      </c>
      <c r="C30" s="318" t="s">
        <v>25</v>
      </c>
      <c r="D30" s="319"/>
      <c r="E30" s="319"/>
      <c r="F30" s="319"/>
      <c r="G30" s="320" t="s">
        <v>46</v>
      </c>
      <c r="H30" s="321"/>
      <c r="I30" s="321"/>
      <c r="J30" s="322"/>
      <c r="K30" s="340">
        <f>IF(L19="","",ROUNDDOWN(L19/H10,2))</f>
      </c>
      <c r="L30" s="341"/>
      <c r="M30" s="341"/>
      <c r="N30" s="341"/>
      <c r="O30" s="15" t="s">
        <v>17</v>
      </c>
    </row>
    <row r="31" spans="2:15" ht="27.75" customHeight="1" thickBot="1">
      <c r="B31" s="336"/>
      <c r="C31" s="323" t="s">
        <v>29</v>
      </c>
      <c r="D31" s="324"/>
      <c r="E31" s="324"/>
      <c r="F31" s="324"/>
      <c r="G31" s="325" t="s">
        <v>45</v>
      </c>
      <c r="H31" s="326"/>
      <c r="I31" s="326"/>
      <c r="J31" s="327"/>
      <c r="K31" s="342">
        <f>IF(L27="","",ROUNDDOWN(L27/22,2))</f>
      </c>
      <c r="L31" s="343"/>
      <c r="M31" s="343"/>
      <c r="N31" s="343"/>
      <c r="O31" s="16" t="s">
        <v>17</v>
      </c>
    </row>
    <row r="32" spans="2:15" ht="27.75" customHeight="1" thickBot="1" thickTop="1">
      <c r="B32" s="337"/>
      <c r="C32" s="332" t="s">
        <v>40</v>
      </c>
      <c r="D32" s="333"/>
      <c r="E32" s="333"/>
      <c r="F32" s="333"/>
      <c r="G32" s="333"/>
      <c r="H32" s="333"/>
      <c r="I32" s="333"/>
      <c r="J32" s="334"/>
      <c r="K32" s="338">
        <f>IF(AND(K30="",K31=""),"",IF(K30="",ROUNDDOWN(K31,0),IF(K31="",ROUNDDOWN(K30,0),ROUNDDOWN(K30+K31,0))))</f>
      </c>
      <c r="L32" s="339"/>
      <c r="M32" s="339"/>
      <c r="N32" s="339"/>
      <c r="O32" s="17" t="s">
        <v>17</v>
      </c>
    </row>
    <row r="33" ht="21" customHeight="1" thickBot="1"/>
    <row r="34" spans="2:15" ht="30.75" customHeight="1" thickBot="1">
      <c r="B34" s="329" t="s">
        <v>44</v>
      </c>
      <c r="C34" s="330"/>
      <c r="D34" s="330"/>
      <c r="E34" s="330"/>
      <c r="F34" s="330"/>
      <c r="G34" s="330"/>
      <c r="H34" s="330"/>
      <c r="I34" s="330"/>
      <c r="J34" s="331"/>
      <c r="K34" s="328">
        <f>IF(H11="","",K32*H11)</f>
      </c>
      <c r="L34" s="328"/>
      <c r="M34" s="328"/>
      <c r="N34" s="328"/>
      <c r="O34" s="18" t="s">
        <v>17</v>
      </c>
    </row>
    <row r="35" spans="2:15" ht="30.75" customHeight="1">
      <c r="B35" s="317" t="s">
        <v>43</v>
      </c>
      <c r="C35" s="317"/>
      <c r="D35" s="317"/>
      <c r="E35" s="317"/>
      <c r="F35" s="317"/>
      <c r="G35" s="317"/>
      <c r="H35" s="317"/>
      <c r="I35" s="317"/>
      <c r="J35" s="317"/>
      <c r="K35" s="317"/>
      <c r="L35" s="317"/>
      <c r="M35" s="317"/>
      <c r="N35" s="317"/>
      <c r="O35" s="317"/>
    </row>
    <row r="36" spans="2:6" ht="21" customHeight="1">
      <c r="B36" s="19"/>
      <c r="C36" s="19"/>
      <c r="D36" s="19"/>
      <c r="E36" s="19"/>
      <c r="F36" s="19"/>
    </row>
  </sheetData>
  <sheetProtection sheet="1" selectLockedCells="1"/>
  <mergeCells count="71">
    <mergeCell ref="K30:N30"/>
    <mergeCell ref="K31:N31"/>
    <mergeCell ref="H22:I22"/>
    <mergeCell ref="H23:I23"/>
    <mergeCell ref="H24:I24"/>
    <mergeCell ref="B28:O28"/>
    <mergeCell ref="C24:E24"/>
    <mergeCell ref="C22:E22"/>
    <mergeCell ref="C23:E23"/>
    <mergeCell ref="L25:N25"/>
    <mergeCell ref="B35:O35"/>
    <mergeCell ref="C30:F30"/>
    <mergeCell ref="G30:J30"/>
    <mergeCell ref="C31:F31"/>
    <mergeCell ref="G31:J31"/>
    <mergeCell ref="K34:N34"/>
    <mergeCell ref="B34:J34"/>
    <mergeCell ref="C32:J32"/>
    <mergeCell ref="B30:B32"/>
    <mergeCell ref="K32:N32"/>
    <mergeCell ref="B6:F7"/>
    <mergeCell ref="H10:L10"/>
    <mergeCell ref="H11:L11"/>
    <mergeCell ref="M7:O7"/>
    <mergeCell ref="B2:O2"/>
    <mergeCell ref="G4:H4"/>
    <mergeCell ref="E4:F4"/>
    <mergeCell ref="I4:O4"/>
    <mergeCell ref="C17:E17"/>
    <mergeCell ref="G14:O14"/>
    <mergeCell ref="G16:H16"/>
    <mergeCell ref="G17:H17"/>
    <mergeCell ref="L17:N17"/>
    <mergeCell ref="C16:E16"/>
    <mergeCell ref="C18:E18"/>
    <mergeCell ref="C19:E19"/>
    <mergeCell ref="M10:O10"/>
    <mergeCell ref="M11:O11"/>
    <mergeCell ref="L18:N18"/>
    <mergeCell ref="L19:N19"/>
    <mergeCell ref="B14:F14"/>
    <mergeCell ref="G15:K15"/>
    <mergeCell ref="L15:O15"/>
    <mergeCell ref="L16:N16"/>
    <mergeCell ref="G18:H18"/>
    <mergeCell ref="G19:K19"/>
    <mergeCell ref="L26:N26"/>
    <mergeCell ref="H26:I26"/>
    <mergeCell ref="H25:I25"/>
    <mergeCell ref="G21:K21"/>
    <mergeCell ref="L21:O21"/>
    <mergeCell ref="L22:N22"/>
    <mergeCell ref="L23:N23"/>
    <mergeCell ref="L24:N24"/>
    <mergeCell ref="M6:O6"/>
    <mergeCell ref="C15:F15"/>
    <mergeCell ref="B8:F9"/>
    <mergeCell ref="C25:E25"/>
    <mergeCell ref="M8:O8"/>
    <mergeCell ref="M9:O9"/>
    <mergeCell ref="G6:L6"/>
    <mergeCell ref="G7:L7"/>
    <mergeCell ref="G8:L8"/>
    <mergeCell ref="G9:L9"/>
    <mergeCell ref="C27:E27"/>
    <mergeCell ref="G20:O20"/>
    <mergeCell ref="C26:E26"/>
    <mergeCell ref="C21:F21"/>
    <mergeCell ref="B20:F20"/>
    <mergeCell ref="G27:K27"/>
    <mergeCell ref="L27:N27"/>
  </mergeCells>
  <conditionalFormatting sqref="C4 E4:F4 I4:O4 G6:L9 C16:E18 B18 G16:H18 C22:E26 G22:G26">
    <cfRule type="cellIs" priority="1" dxfId="0" operator="notEqual" stopIfTrue="1">
      <formula>0</formula>
    </cfRule>
  </conditionalFormatting>
  <dataValidations count="2">
    <dataValidation allowBlank="1" showInputMessage="1" showErrorMessage="1" imeMode="hiragana" sqref="I4:O4"/>
    <dataValidation allowBlank="1" showInputMessage="1" showErrorMessage="1" imeMode="off" sqref="G6:L9 G22:G26"/>
  </dataValidations>
  <printOptions horizontalCentered="1"/>
  <pageMargins left="0.5905511811023623" right="0.5905511811023623" top="0.52"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E1:T36"/>
  <sheetViews>
    <sheetView showGridLines="0" zoomScale="85" zoomScaleNormal="85" zoomScaleSheetLayoutView="100" zoomScalePageLayoutView="0" workbookViewId="0" topLeftCell="A1">
      <selection activeCell="F6" sqref="F6:J7"/>
    </sheetView>
  </sheetViews>
  <sheetFormatPr defaultColWidth="9.00390625" defaultRowHeight="21" customHeight="1"/>
  <cols>
    <col min="1" max="4" width="9.00390625" style="59" customWidth="1"/>
    <col min="5" max="5" width="4.125" style="59" customWidth="1"/>
    <col min="6" max="6" width="15.625" style="61" customWidth="1"/>
    <col min="7" max="7" width="5.875" style="61" customWidth="1"/>
    <col min="8" max="8" width="3.375" style="61" customWidth="1"/>
    <col min="9" max="9" width="3.625" style="61" customWidth="1"/>
    <col min="10" max="10" width="4.50390625" style="61" customWidth="1"/>
    <col min="11" max="11" width="5.50390625" style="61" bestFit="1" customWidth="1"/>
    <col min="12" max="12" width="5.375" style="61" customWidth="1"/>
    <col min="13" max="13" width="3.50390625" style="61" customWidth="1"/>
    <col min="14" max="14" width="5.625" style="61" customWidth="1"/>
    <col min="15" max="15" width="3.50390625" style="61" customWidth="1"/>
    <col min="16" max="16" width="5.625" style="61" customWidth="1"/>
    <col min="17" max="17" width="3.50390625" style="61" bestFit="1" customWidth="1"/>
    <col min="18" max="18" width="3.50390625" style="61" customWidth="1"/>
    <col min="19" max="19" width="4.125" style="61" customWidth="1"/>
    <col min="20" max="16384" width="9.00390625" style="59" customWidth="1"/>
  </cols>
  <sheetData>
    <row r="1" ht="21" customHeight="1">
      <c r="F1" s="60"/>
    </row>
    <row r="2" spans="6:19" ht="21" customHeight="1">
      <c r="F2" s="184" t="s">
        <v>30</v>
      </c>
      <c r="G2" s="184"/>
      <c r="H2" s="184"/>
      <c r="I2" s="184"/>
      <c r="J2" s="184"/>
      <c r="K2" s="184"/>
      <c r="L2" s="184"/>
      <c r="M2" s="184"/>
      <c r="N2" s="184"/>
      <c r="O2" s="184"/>
      <c r="P2" s="184"/>
      <c r="Q2" s="184"/>
      <c r="R2" s="184"/>
      <c r="S2" s="184"/>
    </row>
    <row r="3" ht="21" customHeight="1" thickBot="1"/>
    <row r="4" spans="6:19" ht="30" customHeight="1" thickBot="1">
      <c r="F4" s="62" t="s">
        <v>12</v>
      </c>
      <c r="G4" s="116"/>
      <c r="H4" s="64" t="s">
        <v>18</v>
      </c>
      <c r="I4" s="366"/>
      <c r="J4" s="367"/>
      <c r="K4" s="185" t="s">
        <v>20</v>
      </c>
      <c r="L4" s="186"/>
      <c r="M4" s="368"/>
      <c r="N4" s="369"/>
      <c r="O4" s="369"/>
      <c r="P4" s="369"/>
      <c r="Q4" s="369"/>
      <c r="R4" s="369"/>
      <c r="S4" s="370"/>
    </row>
    <row r="5" ht="21.75" customHeight="1" thickBot="1"/>
    <row r="6" spans="6:19" ht="21" customHeight="1">
      <c r="F6" s="207" t="s">
        <v>0</v>
      </c>
      <c r="G6" s="208"/>
      <c r="H6" s="208"/>
      <c r="I6" s="208"/>
      <c r="J6" s="208"/>
      <c r="K6" s="378"/>
      <c r="L6" s="379"/>
      <c r="M6" s="379"/>
      <c r="N6" s="379"/>
      <c r="O6" s="379"/>
      <c r="P6" s="379"/>
      <c r="Q6" s="376" t="s">
        <v>54</v>
      </c>
      <c r="R6" s="376"/>
      <c r="S6" s="377"/>
    </row>
    <row r="7" spans="6:19" ht="21" customHeight="1">
      <c r="F7" s="209"/>
      <c r="G7" s="210"/>
      <c r="H7" s="210"/>
      <c r="I7" s="210"/>
      <c r="J7" s="210"/>
      <c r="K7" s="380"/>
      <c r="L7" s="381"/>
      <c r="M7" s="381"/>
      <c r="N7" s="381"/>
      <c r="O7" s="381"/>
      <c r="P7" s="381"/>
      <c r="Q7" s="371" t="s">
        <v>55</v>
      </c>
      <c r="R7" s="371"/>
      <c r="S7" s="372"/>
    </row>
    <row r="8" spans="6:19" ht="21" customHeight="1">
      <c r="F8" s="216" t="s">
        <v>31</v>
      </c>
      <c r="G8" s="217"/>
      <c r="H8" s="217"/>
      <c r="I8" s="217"/>
      <c r="J8" s="218"/>
      <c r="K8" s="380"/>
      <c r="L8" s="381"/>
      <c r="M8" s="381"/>
      <c r="N8" s="381"/>
      <c r="O8" s="381"/>
      <c r="P8" s="381"/>
      <c r="Q8" s="371" t="s">
        <v>56</v>
      </c>
      <c r="R8" s="371"/>
      <c r="S8" s="372"/>
    </row>
    <row r="9" spans="6:19" ht="21" customHeight="1" thickBot="1">
      <c r="F9" s="219"/>
      <c r="G9" s="220"/>
      <c r="H9" s="220"/>
      <c r="I9" s="220"/>
      <c r="J9" s="221"/>
      <c r="K9" s="382"/>
      <c r="L9" s="383"/>
      <c r="M9" s="383"/>
      <c r="N9" s="383"/>
      <c r="O9" s="383"/>
      <c r="P9" s="383"/>
      <c r="Q9" s="371" t="s">
        <v>57</v>
      </c>
      <c r="R9" s="371"/>
      <c r="S9" s="372"/>
    </row>
    <row r="10" spans="6:19" ht="21" customHeight="1">
      <c r="F10" s="67" t="s">
        <v>13</v>
      </c>
      <c r="G10" s="68"/>
      <c r="H10" s="68"/>
      <c r="I10" s="68"/>
      <c r="J10" s="69" t="s">
        <v>26</v>
      </c>
      <c r="K10" s="70"/>
      <c r="L10" s="373">
        <f>IF(ISBLANK(K6),"",NETWORKDAYS(K6,K7))</f>
      </c>
      <c r="M10" s="373"/>
      <c r="N10" s="373"/>
      <c r="O10" s="373"/>
      <c r="P10" s="373"/>
      <c r="Q10" s="223" t="s">
        <v>2</v>
      </c>
      <c r="R10" s="223"/>
      <c r="S10" s="224"/>
    </row>
    <row r="11" spans="6:19" ht="21" customHeight="1" thickBot="1">
      <c r="F11" s="71" t="s">
        <v>33</v>
      </c>
      <c r="G11" s="72"/>
      <c r="H11" s="72"/>
      <c r="I11" s="72"/>
      <c r="J11" s="73" t="s">
        <v>34</v>
      </c>
      <c r="K11" s="74"/>
      <c r="L11" s="374">
        <f>IF(ISBLANK(K8),"",NETWORKDAYS(K8,K9))</f>
      </c>
      <c r="M11" s="374"/>
      <c r="N11" s="374"/>
      <c r="O11" s="374"/>
      <c r="P11" s="374"/>
      <c r="Q11" s="225" t="s">
        <v>2</v>
      </c>
      <c r="R11" s="225"/>
      <c r="S11" s="226"/>
    </row>
    <row r="12" spans="6:19" ht="21" customHeight="1">
      <c r="F12" s="75" t="s">
        <v>47</v>
      </c>
      <c r="G12" s="76"/>
      <c r="H12" s="76"/>
      <c r="I12" s="76"/>
      <c r="J12" s="77"/>
      <c r="K12" s="78"/>
      <c r="L12" s="79"/>
      <c r="M12" s="79"/>
      <c r="N12" s="79"/>
      <c r="O12" s="80"/>
      <c r="P12" s="79"/>
      <c r="Q12" s="81"/>
      <c r="R12" s="81"/>
      <c r="S12" s="81"/>
    </row>
    <row r="13" spans="5:19" ht="21" customHeight="1" thickBot="1">
      <c r="E13" s="82"/>
      <c r="F13" s="76"/>
      <c r="G13" s="76"/>
      <c r="H13" s="76"/>
      <c r="I13" s="76"/>
      <c r="J13" s="77"/>
      <c r="K13" s="78"/>
      <c r="L13" s="79"/>
      <c r="M13" s="79"/>
      <c r="N13" s="79"/>
      <c r="O13" s="79"/>
      <c r="P13" s="79"/>
      <c r="Q13" s="81"/>
      <c r="R13" s="81"/>
      <c r="S13" s="81"/>
    </row>
    <row r="14" spans="6:20" ht="35.25" customHeight="1">
      <c r="F14" s="205" t="s">
        <v>21</v>
      </c>
      <c r="G14" s="206"/>
      <c r="H14" s="206"/>
      <c r="I14" s="206"/>
      <c r="J14" s="206"/>
      <c r="K14" s="227" t="s">
        <v>39</v>
      </c>
      <c r="L14" s="227"/>
      <c r="M14" s="227"/>
      <c r="N14" s="227"/>
      <c r="O14" s="227"/>
      <c r="P14" s="227"/>
      <c r="Q14" s="227"/>
      <c r="R14" s="227"/>
      <c r="S14" s="228"/>
      <c r="T14" s="83"/>
    </row>
    <row r="15" spans="6:20" ht="26.25" customHeight="1">
      <c r="F15" s="84" t="s">
        <v>6</v>
      </c>
      <c r="G15" s="215" t="s">
        <v>7</v>
      </c>
      <c r="H15" s="202"/>
      <c r="I15" s="202"/>
      <c r="J15" s="202"/>
      <c r="K15" s="144"/>
      <c r="L15" s="145"/>
      <c r="M15" s="145"/>
      <c r="N15" s="145"/>
      <c r="O15" s="146"/>
      <c r="P15" s="229" t="s">
        <v>23</v>
      </c>
      <c r="Q15" s="230"/>
      <c r="R15" s="230"/>
      <c r="S15" s="231"/>
      <c r="T15" s="83"/>
    </row>
    <row r="16" spans="6:20" ht="21" customHeight="1">
      <c r="F16" s="85" t="s">
        <v>8</v>
      </c>
      <c r="G16" s="355"/>
      <c r="H16" s="356"/>
      <c r="I16" s="356"/>
      <c r="J16" s="86" t="s">
        <v>10</v>
      </c>
      <c r="K16" s="361"/>
      <c r="L16" s="362"/>
      <c r="M16" s="87" t="s">
        <v>32</v>
      </c>
      <c r="N16" s="87"/>
      <c r="O16" s="88"/>
      <c r="P16" s="201">
        <f>IF(G16="","",ROUNDDOWN(G16*K16/10,0))</f>
      </c>
      <c r="Q16" s="201"/>
      <c r="R16" s="201"/>
      <c r="S16" s="89" t="s">
        <v>10</v>
      </c>
      <c r="T16" s="83"/>
    </row>
    <row r="17" spans="6:19" ht="21" customHeight="1">
      <c r="F17" s="90" t="s">
        <v>9</v>
      </c>
      <c r="G17" s="353"/>
      <c r="H17" s="354"/>
      <c r="I17" s="354"/>
      <c r="J17" s="91" t="s">
        <v>10</v>
      </c>
      <c r="K17" s="363"/>
      <c r="L17" s="364"/>
      <c r="M17" s="87" t="s">
        <v>32</v>
      </c>
      <c r="N17" s="87"/>
      <c r="O17" s="92"/>
      <c r="P17" s="200">
        <f>IF(G17="","",ROUNDDOWN(G17*K17/10,0))</f>
      </c>
      <c r="Q17" s="200"/>
      <c r="R17" s="200"/>
      <c r="S17" s="93" t="s">
        <v>10</v>
      </c>
    </row>
    <row r="18" spans="6:20" ht="21" customHeight="1" thickBot="1">
      <c r="F18" s="117"/>
      <c r="G18" s="359"/>
      <c r="H18" s="360"/>
      <c r="I18" s="360"/>
      <c r="J18" s="95" t="s">
        <v>10</v>
      </c>
      <c r="K18" s="351"/>
      <c r="L18" s="352"/>
      <c r="M18" s="96" t="s">
        <v>32</v>
      </c>
      <c r="N18" s="96"/>
      <c r="O18" s="97"/>
      <c r="P18" s="365">
        <f>IF(G18="","",ROUNDDOWN(G18*K18/10,0))</f>
      </c>
      <c r="Q18" s="365"/>
      <c r="R18" s="365"/>
      <c r="S18" s="98" t="s">
        <v>10</v>
      </c>
      <c r="T18" s="83"/>
    </row>
    <row r="19" spans="6:19" ht="32.25" customHeight="1" thickBot="1" thickTop="1">
      <c r="F19" s="99"/>
      <c r="G19" s="182"/>
      <c r="H19" s="183"/>
      <c r="I19" s="183"/>
      <c r="J19" s="100"/>
      <c r="K19" s="147" t="s">
        <v>28</v>
      </c>
      <c r="L19" s="141"/>
      <c r="M19" s="141"/>
      <c r="N19" s="141"/>
      <c r="O19" s="140"/>
      <c r="P19" s="178">
        <f>IF(L10="","",SUM(P16:R18))</f>
      </c>
      <c r="Q19" s="178"/>
      <c r="R19" s="178"/>
      <c r="S19" s="101" t="s">
        <v>10</v>
      </c>
    </row>
    <row r="20" spans="6:19" ht="34.5" customHeight="1">
      <c r="F20" s="205" t="s">
        <v>22</v>
      </c>
      <c r="G20" s="206"/>
      <c r="H20" s="206"/>
      <c r="I20" s="206"/>
      <c r="J20" s="206"/>
      <c r="K20" s="227" t="s">
        <v>41</v>
      </c>
      <c r="L20" s="227"/>
      <c r="M20" s="227"/>
      <c r="N20" s="227"/>
      <c r="O20" s="227"/>
      <c r="P20" s="227"/>
      <c r="Q20" s="227"/>
      <c r="R20" s="227"/>
      <c r="S20" s="228"/>
    </row>
    <row r="21" spans="6:20" ht="30" customHeight="1">
      <c r="F21" s="84" t="s">
        <v>6</v>
      </c>
      <c r="G21" s="202" t="s">
        <v>7</v>
      </c>
      <c r="H21" s="203"/>
      <c r="I21" s="203"/>
      <c r="J21" s="204"/>
      <c r="K21" s="144" t="s">
        <v>24</v>
      </c>
      <c r="L21" s="145"/>
      <c r="M21" s="145"/>
      <c r="N21" s="145"/>
      <c r="O21" s="146"/>
      <c r="P21" s="139" t="s">
        <v>37</v>
      </c>
      <c r="Q21" s="138"/>
      <c r="R21" s="138"/>
      <c r="S21" s="136"/>
      <c r="T21" s="83"/>
    </row>
    <row r="22" spans="6:19" ht="21" customHeight="1">
      <c r="F22" s="85" t="s">
        <v>19</v>
      </c>
      <c r="G22" s="355"/>
      <c r="H22" s="356"/>
      <c r="I22" s="356"/>
      <c r="J22" s="102" t="s">
        <v>10</v>
      </c>
      <c r="K22" s="118"/>
      <c r="L22" s="357" t="s">
        <v>53</v>
      </c>
      <c r="M22" s="357"/>
      <c r="N22" s="103" t="s">
        <v>35</v>
      </c>
      <c r="O22" s="104"/>
      <c r="P22" s="201">
        <f>IF(AND(G22&gt;0,K22=""),0,IF(G22="","",ROUNDDOWN(G22*K22/10,0)))</f>
      </c>
      <c r="Q22" s="201"/>
      <c r="R22" s="201"/>
      <c r="S22" s="89" t="s">
        <v>10</v>
      </c>
    </row>
    <row r="23" spans="6:19" ht="21" customHeight="1">
      <c r="F23" s="90" t="s">
        <v>11</v>
      </c>
      <c r="G23" s="353"/>
      <c r="H23" s="354"/>
      <c r="I23" s="354"/>
      <c r="J23" s="105" t="s">
        <v>10</v>
      </c>
      <c r="K23" s="119"/>
      <c r="L23" s="358" t="s">
        <v>53</v>
      </c>
      <c r="M23" s="358"/>
      <c r="N23" s="87" t="s">
        <v>35</v>
      </c>
      <c r="O23" s="106"/>
      <c r="P23" s="200">
        <f>IF(G23="","",ROUNDDOWN(G23*K23/10,0))</f>
      </c>
      <c r="Q23" s="200"/>
      <c r="R23" s="200"/>
      <c r="S23" s="93" t="s">
        <v>10</v>
      </c>
    </row>
    <row r="24" spans="6:19" ht="21" customHeight="1">
      <c r="F24" s="90" t="s">
        <v>14</v>
      </c>
      <c r="G24" s="353"/>
      <c r="H24" s="354"/>
      <c r="I24" s="354"/>
      <c r="J24" s="105" t="s">
        <v>10</v>
      </c>
      <c r="K24" s="119"/>
      <c r="L24" s="358" t="s">
        <v>53</v>
      </c>
      <c r="M24" s="358"/>
      <c r="N24" s="87" t="s">
        <v>35</v>
      </c>
      <c r="O24" s="106"/>
      <c r="P24" s="200">
        <f>IF(G24="","",ROUNDDOWN(G24*K24/10,0))</f>
      </c>
      <c r="Q24" s="200"/>
      <c r="R24" s="200"/>
      <c r="S24" s="93" t="s">
        <v>10</v>
      </c>
    </row>
    <row r="25" spans="6:19" ht="21" customHeight="1">
      <c r="F25" s="90" t="s">
        <v>15</v>
      </c>
      <c r="G25" s="353"/>
      <c r="H25" s="354"/>
      <c r="I25" s="354"/>
      <c r="J25" s="105" t="s">
        <v>10</v>
      </c>
      <c r="K25" s="119"/>
      <c r="L25" s="358" t="s">
        <v>53</v>
      </c>
      <c r="M25" s="358"/>
      <c r="N25" s="87" t="s">
        <v>35</v>
      </c>
      <c r="O25" s="106"/>
      <c r="P25" s="181">
        <f>IF(G25="","",ROUNDDOWN(G25*K25/10,0))</f>
      </c>
      <c r="Q25" s="181"/>
      <c r="R25" s="181"/>
      <c r="S25" s="93" t="s">
        <v>10</v>
      </c>
    </row>
    <row r="26" spans="6:19" ht="21" customHeight="1" thickBot="1">
      <c r="F26" s="107" t="s">
        <v>16</v>
      </c>
      <c r="G26" s="384"/>
      <c r="H26" s="385"/>
      <c r="I26" s="385"/>
      <c r="J26" s="108" t="s">
        <v>10</v>
      </c>
      <c r="K26" s="120"/>
      <c r="L26" s="375" t="s">
        <v>53</v>
      </c>
      <c r="M26" s="375"/>
      <c r="N26" s="96" t="s">
        <v>35</v>
      </c>
      <c r="O26" s="109"/>
      <c r="P26" s="197">
        <f>IF(G26="","",ROUNDDOWN(G26*K26/10,0))</f>
      </c>
      <c r="Q26" s="197"/>
      <c r="R26" s="197"/>
      <c r="S26" s="110" t="s">
        <v>10</v>
      </c>
    </row>
    <row r="27" spans="6:19" ht="31.5" customHeight="1" thickBot="1" thickTop="1">
      <c r="F27" s="111"/>
      <c r="G27" s="182"/>
      <c r="H27" s="183"/>
      <c r="I27" s="183"/>
      <c r="J27" s="100"/>
      <c r="K27" s="147" t="s">
        <v>27</v>
      </c>
      <c r="L27" s="141"/>
      <c r="M27" s="141"/>
      <c r="N27" s="141"/>
      <c r="O27" s="140"/>
      <c r="P27" s="178">
        <f>IF(L10="","",SUM(P22:P26))</f>
      </c>
      <c r="Q27" s="178"/>
      <c r="R27" s="178"/>
      <c r="S27" s="101" t="s">
        <v>10</v>
      </c>
    </row>
    <row r="28" spans="6:19" ht="24.75" customHeight="1">
      <c r="F28" s="143" t="s">
        <v>42</v>
      </c>
      <c r="G28" s="143"/>
      <c r="H28" s="143"/>
      <c r="I28" s="143"/>
      <c r="J28" s="143"/>
      <c r="K28" s="143"/>
      <c r="L28" s="143"/>
      <c r="M28" s="143"/>
      <c r="N28" s="143"/>
      <c r="O28" s="143"/>
      <c r="P28" s="143"/>
      <c r="Q28" s="143"/>
      <c r="R28" s="143"/>
      <c r="S28" s="143"/>
    </row>
    <row r="29" ht="12.75" customHeight="1" thickBot="1"/>
    <row r="30" spans="6:19" ht="27.75" customHeight="1">
      <c r="F30" s="137" t="s">
        <v>38</v>
      </c>
      <c r="G30" s="164" t="s">
        <v>25</v>
      </c>
      <c r="H30" s="165"/>
      <c r="I30" s="165"/>
      <c r="J30" s="165"/>
      <c r="K30" s="166" t="s">
        <v>46</v>
      </c>
      <c r="L30" s="167"/>
      <c r="M30" s="167"/>
      <c r="N30" s="168"/>
      <c r="O30" s="154">
        <f>IF(P19="","",ROUNDDOWN(P19/L10,2))</f>
      </c>
      <c r="P30" s="155"/>
      <c r="Q30" s="155"/>
      <c r="R30" s="155"/>
      <c r="S30" s="112" t="s">
        <v>17</v>
      </c>
    </row>
    <row r="31" spans="6:19" ht="27.75" customHeight="1" thickBot="1">
      <c r="F31" s="148"/>
      <c r="G31" s="169" t="s">
        <v>29</v>
      </c>
      <c r="H31" s="170"/>
      <c r="I31" s="170"/>
      <c r="J31" s="170"/>
      <c r="K31" s="171" t="s">
        <v>45</v>
      </c>
      <c r="L31" s="172"/>
      <c r="M31" s="172"/>
      <c r="N31" s="173"/>
      <c r="O31" s="150">
        <f>IF(P27="","",ROUNDDOWN(P27/22,2))</f>
      </c>
      <c r="P31" s="151"/>
      <c r="Q31" s="151"/>
      <c r="R31" s="151"/>
      <c r="S31" s="113" t="s">
        <v>17</v>
      </c>
    </row>
    <row r="32" spans="6:19" ht="27.75" customHeight="1" thickBot="1" thickTop="1">
      <c r="F32" s="149"/>
      <c r="G32" s="156" t="s">
        <v>40</v>
      </c>
      <c r="H32" s="157"/>
      <c r="I32" s="157"/>
      <c r="J32" s="157"/>
      <c r="K32" s="157"/>
      <c r="L32" s="157"/>
      <c r="M32" s="157"/>
      <c r="N32" s="158"/>
      <c r="O32" s="152">
        <f>IF(AND(O30="",O31=""),"",IF(O30="",ROUNDDOWN(O31,0),IF(O31="",ROUNDDOWN(O30,0),ROUNDDOWN(O30+O31,0))))</f>
      </c>
      <c r="P32" s="153"/>
      <c r="Q32" s="153"/>
      <c r="R32" s="153"/>
      <c r="S32" s="101" t="s">
        <v>17</v>
      </c>
    </row>
    <row r="33" ht="21" customHeight="1" thickBot="1"/>
    <row r="34" spans="6:19" ht="30.75" customHeight="1" thickBot="1" thickTop="1">
      <c r="F34" s="175" t="s">
        <v>44</v>
      </c>
      <c r="G34" s="176"/>
      <c r="H34" s="176"/>
      <c r="I34" s="176"/>
      <c r="J34" s="176"/>
      <c r="K34" s="176"/>
      <c r="L34" s="176"/>
      <c r="M34" s="176"/>
      <c r="N34" s="176"/>
      <c r="O34" s="348">
        <f>IF(L11="","",O32*L11)</f>
      </c>
      <c r="P34" s="349"/>
      <c r="Q34" s="349"/>
      <c r="R34" s="350"/>
      <c r="S34" s="114" t="s">
        <v>17</v>
      </c>
    </row>
    <row r="35" spans="6:19" ht="30.75" customHeight="1">
      <c r="F35" s="163" t="s">
        <v>43</v>
      </c>
      <c r="G35" s="163"/>
      <c r="H35" s="163"/>
      <c r="I35" s="163"/>
      <c r="J35" s="163"/>
      <c r="K35" s="163"/>
      <c r="L35" s="163"/>
      <c r="M35" s="163"/>
      <c r="N35" s="163"/>
      <c r="O35" s="347"/>
      <c r="P35" s="347"/>
      <c r="Q35" s="347"/>
      <c r="R35" s="347"/>
      <c r="S35" s="163"/>
    </row>
    <row r="36" spans="6:10" ht="21" customHeight="1">
      <c r="F36" s="115"/>
      <c r="G36" s="115"/>
      <c r="H36" s="115"/>
      <c r="I36" s="115"/>
      <c r="J36" s="115"/>
    </row>
  </sheetData>
  <sheetProtection sheet="1" selectLockedCells="1"/>
  <mergeCells count="71">
    <mergeCell ref="K8:P8"/>
    <mergeCell ref="K9:P9"/>
    <mergeCell ref="G32:N32"/>
    <mergeCell ref="F30:F32"/>
    <mergeCell ref="G27:I27"/>
    <mergeCell ref="K20:S20"/>
    <mergeCell ref="G26:I26"/>
    <mergeCell ref="G21:J21"/>
    <mergeCell ref="P26:R26"/>
    <mergeCell ref="P27:R27"/>
    <mergeCell ref="Q7:S7"/>
    <mergeCell ref="Q6:S6"/>
    <mergeCell ref="K6:P6"/>
    <mergeCell ref="K7:P7"/>
    <mergeCell ref="L10:P10"/>
    <mergeCell ref="L11:P11"/>
    <mergeCell ref="L26:M26"/>
    <mergeCell ref="L25:M25"/>
    <mergeCell ref="P17:R17"/>
    <mergeCell ref="P25:R25"/>
    <mergeCell ref="L24:M24"/>
    <mergeCell ref="Q8:S8"/>
    <mergeCell ref="Q9:S9"/>
    <mergeCell ref="Q10:S10"/>
    <mergeCell ref="Q11:S11"/>
    <mergeCell ref="P19:R19"/>
    <mergeCell ref="F2:S2"/>
    <mergeCell ref="K4:L4"/>
    <mergeCell ref="I4:J4"/>
    <mergeCell ref="M4:S4"/>
    <mergeCell ref="F6:J7"/>
    <mergeCell ref="K15:O15"/>
    <mergeCell ref="P15:S15"/>
    <mergeCell ref="G15:J15"/>
    <mergeCell ref="F8:J9"/>
    <mergeCell ref="G18:I18"/>
    <mergeCell ref="G16:I16"/>
    <mergeCell ref="G17:I17"/>
    <mergeCell ref="K14:S14"/>
    <mergeCell ref="K16:L16"/>
    <mergeCell ref="K17:L17"/>
    <mergeCell ref="P16:R16"/>
    <mergeCell ref="P18:R18"/>
    <mergeCell ref="F14:J14"/>
    <mergeCell ref="F28:S28"/>
    <mergeCell ref="K21:O21"/>
    <mergeCell ref="K27:O27"/>
    <mergeCell ref="P21:S21"/>
    <mergeCell ref="P22:R22"/>
    <mergeCell ref="P23:R23"/>
    <mergeCell ref="G25:I25"/>
    <mergeCell ref="O30:R30"/>
    <mergeCell ref="G19:I19"/>
    <mergeCell ref="K18:L18"/>
    <mergeCell ref="G24:I24"/>
    <mergeCell ref="P24:R24"/>
    <mergeCell ref="G22:I22"/>
    <mergeCell ref="G23:I23"/>
    <mergeCell ref="K19:O19"/>
    <mergeCell ref="L22:M22"/>
    <mergeCell ref="L23:M23"/>
    <mergeCell ref="O31:R31"/>
    <mergeCell ref="F20:J20"/>
    <mergeCell ref="F35:S35"/>
    <mergeCell ref="G30:J30"/>
    <mergeCell ref="K30:N30"/>
    <mergeCell ref="G31:J31"/>
    <mergeCell ref="K31:N31"/>
    <mergeCell ref="O34:R34"/>
    <mergeCell ref="F34:N34"/>
    <mergeCell ref="O32:R32"/>
  </mergeCells>
  <conditionalFormatting sqref="G4 I4:J4 M4:S4 K6:P9 G16:I18 F18 K16:L18 G22:I26 K22:K26">
    <cfRule type="cellIs" priority="1" dxfId="0" operator="notEqual" stopIfTrue="1">
      <formula>0</formula>
    </cfRule>
  </conditionalFormatting>
  <dataValidations count="2">
    <dataValidation allowBlank="1" showInputMessage="1" showErrorMessage="1" imeMode="hiragana" sqref="M4:S4"/>
    <dataValidation allowBlank="1" showInputMessage="1" showErrorMessage="1" imeMode="off" sqref="K6:P9 K22:K26"/>
  </dataValidations>
  <printOptions horizontalCentered="1"/>
  <pageMargins left="0.5905511811023623" right="0.5905511811023623" top="0.52" bottom="0.3937007874015748" header="0.31496062992125984" footer="0.31496062992125984"/>
  <pageSetup cellComments="asDisplayed" fitToHeight="1" fitToWidth="1" horizontalDpi="600" verticalDpi="600" orientation="landscape" paperSize="9" scale="69" r:id="rId4"/>
  <drawing r:id="rId3"/>
  <legacyDrawing r:id="rId2"/>
</worksheet>
</file>

<file path=xl/worksheets/sheet4.xml><?xml version="1.0" encoding="utf-8"?>
<worksheet xmlns="http://schemas.openxmlformats.org/spreadsheetml/2006/main" xmlns:r="http://schemas.openxmlformats.org/officeDocument/2006/relationships">
  <sheetPr>
    <tabColor indexed="41"/>
  </sheetPr>
  <dimension ref="A1:P36"/>
  <sheetViews>
    <sheetView showGridLines="0" zoomScale="85" zoomScaleNormal="85" zoomScalePageLayoutView="0" workbookViewId="0" topLeftCell="A10">
      <selection activeCell="T33" sqref="T33"/>
    </sheetView>
  </sheetViews>
  <sheetFormatPr defaultColWidth="9.00390625" defaultRowHeight="21" customHeight="1"/>
  <cols>
    <col min="1" max="1" width="4.125" style="59" customWidth="1"/>
    <col min="2" max="2" width="15.625" style="61" customWidth="1"/>
    <col min="3" max="3" width="5.875" style="61" customWidth="1"/>
    <col min="4" max="4" width="3.375" style="61" customWidth="1"/>
    <col min="5" max="5" width="3.625" style="61" customWidth="1"/>
    <col min="6" max="6" width="4.50390625" style="61" customWidth="1"/>
    <col min="7" max="7" width="5.50390625" style="61" bestFit="1" customWidth="1"/>
    <col min="8" max="8" width="5.375" style="61" customWidth="1"/>
    <col min="9" max="9" width="3.50390625" style="61" customWidth="1"/>
    <col min="10" max="10" width="5.625" style="61" customWidth="1"/>
    <col min="11" max="11" width="3.50390625" style="61" customWidth="1"/>
    <col min="12" max="12" width="5.625" style="61" customWidth="1"/>
    <col min="13" max="13" width="3.50390625" style="61" bestFit="1" customWidth="1"/>
    <col min="14" max="14" width="3.50390625" style="61" customWidth="1"/>
    <col min="15" max="15" width="4.125" style="61" customWidth="1"/>
    <col min="16" max="16384" width="9.00390625" style="59" customWidth="1"/>
  </cols>
  <sheetData>
    <row r="1" ht="21" customHeight="1">
      <c r="B1" s="60"/>
    </row>
    <row r="2" spans="2:15" ht="21" customHeight="1">
      <c r="B2" s="184" t="s">
        <v>30</v>
      </c>
      <c r="C2" s="184"/>
      <c r="D2" s="184"/>
      <c r="E2" s="184"/>
      <c r="F2" s="184"/>
      <c r="G2" s="184"/>
      <c r="H2" s="184"/>
      <c r="I2" s="184"/>
      <c r="J2" s="184"/>
      <c r="K2" s="184"/>
      <c r="L2" s="184"/>
      <c r="M2" s="184"/>
      <c r="N2" s="184"/>
      <c r="O2" s="184"/>
    </row>
    <row r="3" ht="21" customHeight="1" thickBot="1"/>
    <row r="4" spans="2:15" ht="30" customHeight="1" thickBot="1">
      <c r="B4" s="62" t="s">
        <v>12</v>
      </c>
      <c r="C4" s="63">
        <v>999</v>
      </c>
      <c r="D4" s="64" t="s">
        <v>18</v>
      </c>
      <c r="E4" s="391">
        <v>9999</v>
      </c>
      <c r="F4" s="392"/>
      <c r="G4" s="185" t="s">
        <v>20</v>
      </c>
      <c r="H4" s="186"/>
      <c r="I4" s="390" t="s">
        <v>50</v>
      </c>
      <c r="J4" s="391"/>
      <c r="K4" s="391"/>
      <c r="L4" s="391"/>
      <c r="M4" s="391"/>
      <c r="N4" s="391"/>
      <c r="O4" s="392"/>
    </row>
    <row r="5" ht="21.75" customHeight="1" thickBot="1"/>
    <row r="6" spans="2:15" ht="21" customHeight="1">
      <c r="B6" s="207" t="s">
        <v>0</v>
      </c>
      <c r="C6" s="208"/>
      <c r="D6" s="208"/>
      <c r="E6" s="208"/>
      <c r="F6" s="208"/>
      <c r="G6" s="128" t="s">
        <v>59</v>
      </c>
      <c r="H6" s="121"/>
      <c r="I6" s="131" t="s">
        <v>61</v>
      </c>
      <c r="J6" s="125" t="s">
        <v>1</v>
      </c>
      <c r="K6" s="133">
        <v>3</v>
      </c>
      <c r="L6" s="65" t="s">
        <v>5</v>
      </c>
      <c r="M6" s="386" t="s">
        <v>62</v>
      </c>
      <c r="N6" s="213"/>
      <c r="O6" s="214"/>
    </row>
    <row r="7" spans="2:15" ht="21" customHeight="1">
      <c r="B7" s="209"/>
      <c r="C7" s="210"/>
      <c r="D7" s="210"/>
      <c r="E7" s="210"/>
      <c r="F7" s="210"/>
      <c r="G7" s="129" t="s">
        <v>59</v>
      </c>
      <c r="H7" s="122"/>
      <c r="I7" s="132" t="s">
        <v>60</v>
      </c>
      <c r="J7" s="126" t="s">
        <v>1</v>
      </c>
      <c r="K7" s="134">
        <v>3</v>
      </c>
      <c r="L7" s="66" t="s">
        <v>5</v>
      </c>
      <c r="M7" s="405" t="s">
        <v>63</v>
      </c>
      <c r="N7" s="191"/>
      <c r="O7" s="192"/>
    </row>
    <row r="8" spans="2:15" ht="21" customHeight="1">
      <c r="B8" s="216" t="s">
        <v>31</v>
      </c>
      <c r="C8" s="217"/>
      <c r="D8" s="217"/>
      <c r="E8" s="217"/>
      <c r="F8" s="218"/>
      <c r="G8" s="129" t="s">
        <v>59</v>
      </c>
      <c r="H8" s="122"/>
      <c r="I8" s="132" t="s">
        <v>60</v>
      </c>
      <c r="J8" s="126" t="s">
        <v>1</v>
      </c>
      <c r="K8" s="134">
        <v>3</v>
      </c>
      <c r="L8" s="66" t="s">
        <v>5</v>
      </c>
      <c r="M8" s="405" t="s">
        <v>62</v>
      </c>
      <c r="N8" s="191"/>
      <c r="O8" s="192"/>
    </row>
    <row r="9" spans="2:15" ht="21" customHeight="1" thickBot="1">
      <c r="B9" s="219"/>
      <c r="C9" s="220"/>
      <c r="D9" s="220"/>
      <c r="E9" s="220"/>
      <c r="F9" s="221"/>
      <c r="G9" s="129" t="s">
        <v>59</v>
      </c>
      <c r="H9" s="122"/>
      <c r="I9" s="132" t="s">
        <v>60</v>
      </c>
      <c r="J9" s="126" t="s">
        <v>1</v>
      </c>
      <c r="K9" s="134">
        <v>3</v>
      </c>
      <c r="L9" s="66" t="s">
        <v>5</v>
      </c>
      <c r="M9" s="405" t="s">
        <v>64</v>
      </c>
      <c r="N9" s="191"/>
      <c r="O9" s="192"/>
    </row>
    <row r="10" spans="2:15" ht="21" customHeight="1">
      <c r="B10" s="67" t="s">
        <v>13</v>
      </c>
      <c r="C10" s="68"/>
      <c r="D10" s="68"/>
      <c r="E10" s="68"/>
      <c r="F10" s="69" t="s">
        <v>26</v>
      </c>
      <c r="G10" s="70"/>
      <c r="H10" s="403">
        <v>23</v>
      </c>
      <c r="I10" s="403"/>
      <c r="J10" s="403"/>
      <c r="K10" s="403"/>
      <c r="L10" s="403"/>
      <c r="M10" s="223" t="s">
        <v>2</v>
      </c>
      <c r="N10" s="223"/>
      <c r="O10" s="224"/>
    </row>
    <row r="11" spans="2:15" ht="21" customHeight="1" thickBot="1">
      <c r="B11" s="71" t="s">
        <v>33</v>
      </c>
      <c r="C11" s="72"/>
      <c r="D11" s="72"/>
      <c r="E11" s="72"/>
      <c r="F11" s="73" t="s">
        <v>34</v>
      </c>
      <c r="G11" s="74"/>
      <c r="H11" s="404">
        <v>14</v>
      </c>
      <c r="I11" s="404"/>
      <c r="J11" s="404"/>
      <c r="K11" s="404"/>
      <c r="L11" s="404"/>
      <c r="M11" s="225" t="s">
        <v>2</v>
      </c>
      <c r="N11" s="225"/>
      <c r="O11" s="226"/>
    </row>
    <row r="12" spans="2:15" ht="21" customHeight="1">
      <c r="B12" s="75" t="s">
        <v>47</v>
      </c>
      <c r="C12" s="76"/>
      <c r="D12" s="76"/>
      <c r="E12" s="76"/>
      <c r="F12" s="77"/>
      <c r="G12" s="78"/>
      <c r="H12" s="79"/>
      <c r="I12" s="79"/>
      <c r="J12" s="79"/>
      <c r="K12" s="80"/>
      <c r="L12" s="79"/>
      <c r="M12" s="81"/>
      <c r="N12" s="81"/>
      <c r="O12" s="81"/>
    </row>
    <row r="13" spans="1:15" ht="21" customHeight="1" thickBot="1">
      <c r="A13" s="82"/>
      <c r="B13" s="76"/>
      <c r="C13" s="76"/>
      <c r="D13" s="76"/>
      <c r="E13" s="76"/>
      <c r="F13" s="77"/>
      <c r="G13" s="78"/>
      <c r="H13" s="79"/>
      <c r="I13" s="79"/>
      <c r="J13" s="79"/>
      <c r="K13" s="79"/>
      <c r="L13" s="79"/>
      <c r="M13" s="81"/>
      <c r="N13" s="81"/>
      <c r="O13" s="81"/>
    </row>
    <row r="14" spans="2:16" ht="35.25" customHeight="1">
      <c r="B14" s="205" t="s">
        <v>21</v>
      </c>
      <c r="C14" s="206"/>
      <c r="D14" s="206"/>
      <c r="E14" s="206"/>
      <c r="F14" s="206"/>
      <c r="G14" s="227" t="s">
        <v>39</v>
      </c>
      <c r="H14" s="227"/>
      <c r="I14" s="227"/>
      <c r="J14" s="227"/>
      <c r="K14" s="227"/>
      <c r="L14" s="227"/>
      <c r="M14" s="227"/>
      <c r="N14" s="227"/>
      <c r="O14" s="228"/>
      <c r="P14" s="83"/>
    </row>
    <row r="15" spans="2:16" ht="26.25" customHeight="1">
      <c r="B15" s="84" t="s">
        <v>6</v>
      </c>
      <c r="C15" s="215" t="s">
        <v>7</v>
      </c>
      <c r="D15" s="202"/>
      <c r="E15" s="202"/>
      <c r="F15" s="202"/>
      <c r="G15" s="144"/>
      <c r="H15" s="145"/>
      <c r="I15" s="145"/>
      <c r="J15" s="145"/>
      <c r="K15" s="146"/>
      <c r="L15" s="229" t="s">
        <v>23</v>
      </c>
      <c r="M15" s="230"/>
      <c r="N15" s="230"/>
      <c r="O15" s="231"/>
      <c r="P15" s="83"/>
    </row>
    <row r="16" spans="2:16" ht="21" customHeight="1">
      <c r="B16" s="85" t="s">
        <v>8</v>
      </c>
      <c r="C16" s="393">
        <v>268200</v>
      </c>
      <c r="D16" s="394"/>
      <c r="E16" s="394"/>
      <c r="F16" s="86" t="s">
        <v>10</v>
      </c>
      <c r="G16" s="397">
        <v>0</v>
      </c>
      <c r="H16" s="398"/>
      <c r="I16" s="87" t="s">
        <v>32</v>
      </c>
      <c r="J16" s="87"/>
      <c r="K16" s="88"/>
      <c r="L16" s="401">
        <v>0</v>
      </c>
      <c r="M16" s="401"/>
      <c r="N16" s="401"/>
      <c r="O16" s="89" t="s">
        <v>10</v>
      </c>
      <c r="P16" s="83"/>
    </row>
    <row r="17" spans="2:15" ht="21" customHeight="1">
      <c r="B17" s="90" t="s">
        <v>9</v>
      </c>
      <c r="C17" s="395">
        <v>8046</v>
      </c>
      <c r="D17" s="396"/>
      <c r="E17" s="396"/>
      <c r="F17" s="91" t="s">
        <v>10</v>
      </c>
      <c r="G17" s="399">
        <v>0</v>
      </c>
      <c r="H17" s="400"/>
      <c r="I17" s="87" t="s">
        <v>32</v>
      </c>
      <c r="J17" s="87"/>
      <c r="K17" s="92"/>
      <c r="L17" s="402">
        <v>0</v>
      </c>
      <c r="M17" s="402"/>
      <c r="N17" s="402"/>
      <c r="O17" s="93" t="s">
        <v>10</v>
      </c>
    </row>
    <row r="18" spans="2:16" ht="21" customHeight="1" thickBot="1">
      <c r="B18" s="94"/>
      <c r="C18" s="413"/>
      <c r="D18" s="414"/>
      <c r="E18" s="414"/>
      <c r="F18" s="95" t="s">
        <v>10</v>
      </c>
      <c r="G18" s="234"/>
      <c r="H18" s="235"/>
      <c r="I18" s="96"/>
      <c r="J18" s="96"/>
      <c r="K18" s="97"/>
      <c r="L18" s="196"/>
      <c r="M18" s="196"/>
      <c r="N18" s="196"/>
      <c r="O18" s="98" t="s">
        <v>10</v>
      </c>
      <c r="P18" s="83"/>
    </row>
    <row r="19" spans="2:15" ht="32.25" customHeight="1" thickBot="1" thickTop="1">
      <c r="B19" s="99"/>
      <c r="C19" s="182"/>
      <c r="D19" s="183"/>
      <c r="E19" s="183"/>
      <c r="F19" s="100"/>
      <c r="G19" s="147" t="s">
        <v>28</v>
      </c>
      <c r="H19" s="141"/>
      <c r="I19" s="141"/>
      <c r="J19" s="141"/>
      <c r="K19" s="140"/>
      <c r="L19" s="406">
        <f>SUM(L16:L18)</f>
        <v>0</v>
      </c>
      <c r="M19" s="406"/>
      <c r="N19" s="406"/>
      <c r="O19" s="101" t="s">
        <v>10</v>
      </c>
    </row>
    <row r="20" spans="2:15" ht="34.5" customHeight="1">
      <c r="B20" s="205" t="s">
        <v>22</v>
      </c>
      <c r="C20" s="206"/>
      <c r="D20" s="206"/>
      <c r="E20" s="206"/>
      <c r="F20" s="206"/>
      <c r="G20" s="227" t="s">
        <v>41</v>
      </c>
      <c r="H20" s="227"/>
      <c r="I20" s="227"/>
      <c r="J20" s="227"/>
      <c r="K20" s="227"/>
      <c r="L20" s="227"/>
      <c r="M20" s="227"/>
      <c r="N20" s="227"/>
      <c r="O20" s="228"/>
    </row>
    <row r="21" spans="2:16" ht="30" customHeight="1">
      <c r="B21" s="84" t="s">
        <v>6</v>
      </c>
      <c r="C21" s="202" t="s">
        <v>7</v>
      </c>
      <c r="D21" s="203"/>
      <c r="E21" s="203"/>
      <c r="F21" s="204"/>
      <c r="G21" s="144" t="s">
        <v>24</v>
      </c>
      <c r="H21" s="145"/>
      <c r="I21" s="145"/>
      <c r="J21" s="145"/>
      <c r="K21" s="146"/>
      <c r="L21" s="139" t="s">
        <v>37</v>
      </c>
      <c r="M21" s="138"/>
      <c r="N21" s="138"/>
      <c r="O21" s="136"/>
      <c r="P21" s="83"/>
    </row>
    <row r="22" spans="2:15" ht="21" customHeight="1">
      <c r="B22" s="85" t="s">
        <v>19</v>
      </c>
      <c r="C22" s="393">
        <v>6500</v>
      </c>
      <c r="D22" s="394"/>
      <c r="E22" s="394"/>
      <c r="F22" s="102" t="s">
        <v>10</v>
      </c>
      <c r="G22" s="411" t="s">
        <v>49</v>
      </c>
      <c r="H22" s="412"/>
      <c r="I22" s="412"/>
      <c r="J22" s="103" t="s">
        <v>35</v>
      </c>
      <c r="K22" s="104"/>
      <c r="L22" s="401">
        <v>6500</v>
      </c>
      <c r="M22" s="401"/>
      <c r="N22" s="401"/>
      <c r="O22" s="89" t="s">
        <v>10</v>
      </c>
    </row>
    <row r="23" spans="2:15" ht="21" customHeight="1">
      <c r="B23" s="90" t="s">
        <v>11</v>
      </c>
      <c r="C23" s="395">
        <v>20000</v>
      </c>
      <c r="D23" s="396"/>
      <c r="E23" s="396"/>
      <c r="F23" s="105" t="s">
        <v>10</v>
      </c>
      <c r="G23" s="236" t="s">
        <v>49</v>
      </c>
      <c r="H23" s="237"/>
      <c r="I23" s="237"/>
      <c r="J23" s="87" t="s">
        <v>35</v>
      </c>
      <c r="K23" s="106"/>
      <c r="L23" s="402">
        <v>20000</v>
      </c>
      <c r="M23" s="402"/>
      <c r="N23" s="402"/>
      <c r="O23" s="93" t="s">
        <v>10</v>
      </c>
    </row>
    <row r="24" spans="2:15" ht="21" customHeight="1">
      <c r="B24" s="90" t="s">
        <v>14</v>
      </c>
      <c r="C24" s="395">
        <v>7000</v>
      </c>
      <c r="D24" s="396"/>
      <c r="E24" s="396"/>
      <c r="F24" s="105" t="s">
        <v>10</v>
      </c>
      <c r="G24" s="236" t="s">
        <v>36</v>
      </c>
      <c r="H24" s="237"/>
      <c r="I24" s="237"/>
      <c r="J24" s="87" t="s">
        <v>35</v>
      </c>
      <c r="K24" s="106"/>
      <c r="L24" s="402">
        <v>0</v>
      </c>
      <c r="M24" s="402"/>
      <c r="N24" s="402"/>
      <c r="O24" s="93" t="s">
        <v>10</v>
      </c>
    </row>
    <row r="25" spans="2:15" ht="21" customHeight="1">
      <c r="B25" s="90" t="s">
        <v>15</v>
      </c>
      <c r="C25" s="159"/>
      <c r="D25" s="160"/>
      <c r="E25" s="160"/>
      <c r="F25" s="105" t="s">
        <v>10</v>
      </c>
      <c r="G25" s="236" t="s">
        <v>36</v>
      </c>
      <c r="H25" s="237"/>
      <c r="I25" s="237"/>
      <c r="J25" s="87" t="s">
        <v>35</v>
      </c>
      <c r="K25" s="106"/>
      <c r="L25" s="181"/>
      <c r="M25" s="181"/>
      <c r="N25" s="181"/>
      <c r="O25" s="93" t="s">
        <v>10</v>
      </c>
    </row>
    <row r="26" spans="2:15" ht="21" customHeight="1" thickBot="1">
      <c r="B26" s="107" t="s">
        <v>16</v>
      </c>
      <c r="C26" s="179"/>
      <c r="D26" s="180"/>
      <c r="E26" s="180"/>
      <c r="F26" s="108" t="s">
        <v>10</v>
      </c>
      <c r="G26" s="236" t="s">
        <v>36</v>
      </c>
      <c r="H26" s="237"/>
      <c r="I26" s="237"/>
      <c r="J26" s="87" t="s">
        <v>35</v>
      </c>
      <c r="K26" s="109"/>
      <c r="L26" s="197"/>
      <c r="M26" s="197"/>
      <c r="N26" s="197"/>
      <c r="O26" s="110" t="s">
        <v>10</v>
      </c>
    </row>
    <row r="27" spans="2:15" ht="31.5" customHeight="1" thickBot="1" thickTop="1">
      <c r="B27" s="111"/>
      <c r="C27" s="182"/>
      <c r="D27" s="183"/>
      <c r="E27" s="183"/>
      <c r="F27" s="100"/>
      <c r="G27" s="147" t="s">
        <v>27</v>
      </c>
      <c r="H27" s="141"/>
      <c r="I27" s="141"/>
      <c r="J27" s="141"/>
      <c r="K27" s="140"/>
      <c r="L27" s="406">
        <f>SUM(L22:L26)</f>
        <v>26500</v>
      </c>
      <c r="M27" s="406"/>
      <c r="N27" s="406"/>
      <c r="O27" s="101" t="s">
        <v>10</v>
      </c>
    </row>
    <row r="28" spans="2:15" ht="24.75" customHeight="1">
      <c r="B28" s="143" t="s">
        <v>42</v>
      </c>
      <c r="C28" s="143"/>
      <c r="D28" s="143"/>
      <c r="E28" s="143"/>
      <c r="F28" s="143"/>
      <c r="G28" s="143"/>
      <c r="H28" s="143"/>
      <c r="I28" s="143"/>
      <c r="J28" s="143"/>
      <c r="K28" s="143"/>
      <c r="L28" s="143"/>
      <c r="M28" s="143"/>
      <c r="N28" s="143"/>
      <c r="O28" s="143"/>
    </row>
    <row r="29" ht="12.75" customHeight="1" thickBot="1"/>
    <row r="30" spans="2:15" ht="27.75" customHeight="1">
      <c r="B30" s="137" t="s">
        <v>38</v>
      </c>
      <c r="C30" s="164" t="s">
        <v>25</v>
      </c>
      <c r="D30" s="165"/>
      <c r="E30" s="165"/>
      <c r="F30" s="165"/>
      <c r="G30" s="166" t="s">
        <v>46</v>
      </c>
      <c r="H30" s="167"/>
      <c r="I30" s="167"/>
      <c r="J30" s="168"/>
      <c r="K30" s="407">
        <f>ROUNDDOWN(L19/H10,2)</f>
        <v>0</v>
      </c>
      <c r="L30" s="408"/>
      <c r="M30" s="408"/>
      <c r="N30" s="408"/>
      <c r="O30" s="112" t="s">
        <v>17</v>
      </c>
    </row>
    <row r="31" spans="2:15" ht="27.75" customHeight="1" thickBot="1">
      <c r="B31" s="148"/>
      <c r="C31" s="169" t="s">
        <v>29</v>
      </c>
      <c r="D31" s="170"/>
      <c r="E31" s="170"/>
      <c r="F31" s="170"/>
      <c r="G31" s="171" t="s">
        <v>45</v>
      </c>
      <c r="H31" s="172"/>
      <c r="I31" s="172"/>
      <c r="J31" s="173"/>
      <c r="K31" s="409">
        <f>ROUNDDOWN(L27/22,2)</f>
        <v>1204.54</v>
      </c>
      <c r="L31" s="410"/>
      <c r="M31" s="410"/>
      <c r="N31" s="410"/>
      <c r="O31" s="113" t="s">
        <v>17</v>
      </c>
    </row>
    <row r="32" spans="2:15" ht="27.75" customHeight="1" thickBot="1" thickTop="1">
      <c r="B32" s="149"/>
      <c r="C32" s="156" t="s">
        <v>40</v>
      </c>
      <c r="D32" s="157"/>
      <c r="E32" s="157"/>
      <c r="F32" s="157"/>
      <c r="G32" s="157"/>
      <c r="H32" s="157"/>
      <c r="I32" s="157"/>
      <c r="J32" s="158"/>
      <c r="K32" s="388">
        <f>ROUNDDOWN(K30+K31,0)</f>
        <v>1204</v>
      </c>
      <c r="L32" s="389"/>
      <c r="M32" s="389"/>
      <c r="N32" s="389"/>
      <c r="O32" s="101" t="s">
        <v>17</v>
      </c>
    </row>
    <row r="33" ht="21" customHeight="1" thickBot="1"/>
    <row r="34" spans="2:15" ht="30.75" customHeight="1" thickBot="1">
      <c r="B34" s="175" t="s">
        <v>44</v>
      </c>
      <c r="C34" s="176"/>
      <c r="D34" s="176"/>
      <c r="E34" s="176"/>
      <c r="F34" s="176"/>
      <c r="G34" s="176"/>
      <c r="H34" s="176"/>
      <c r="I34" s="176"/>
      <c r="J34" s="177"/>
      <c r="K34" s="387">
        <f>K32*H11</f>
        <v>16856</v>
      </c>
      <c r="L34" s="387"/>
      <c r="M34" s="387"/>
      <c r="N34" s="387"/>
      <c r="O34" s="114" t="s">
        <v>17</v>
      </c>
    </row>
    <row r="35" spans="2:15" ht="30.75" customHeight="1">
      <c r="B35" s="163" t="s">
        <v>43</v>
      </c>
      <c r="C35" s="163"/>
      <c r="D35" s="163"/>
      <c r="E35" s="163"/>
      <c r="F35" s="163"/>
      <c r="G35" s="163"/>
      <c r="H35" s="163"/>
      <c r="I35" s="163"/>
      <c r="J35" s="163"/>
      <c r="K35" s="163"/>
      <c r="L35" s="163"/>
      <c r="M35" s="163"/>
      <c r="N35" s="163"/>
      <c r="O35" s="163"/>
    </row>
    <row r="36" spans="2:15" ht="21" customHeight="1">
      <c r="B36" s="115"/>
      <c r="C36" s="115"/>
      <c r="D36" s="115"/>
      <c r="E36" s="115"/>
      <c r="F36" s="115"/>
      <c r="O36" s="135" t="s">
        <v>65</v>
      </c>
    </row>
  </sheetData>
  <sheetProtection selectLockedCells="1"/>
  <mergeCells count="67">
    <mergeCell ref="C18:E18"/>
    <mergeCell ref="G21:K21"/>
    <mergeCell ref="G20:O20"/>
    <mergeCell ref="C19:E19"/>
    <mergeCell ref="G18:H18"/>
    <mergeCell ref="L18:N18"/>
    <mergeCell ref="L21:O21"/>
    <mergeCell ref="L19:N19"/>
    <mergeCell ref="G19:K19"/>
    <mergeCell ref="C21:F21"/>
    <mergeCell ref="C32:J32"/>
    <mergeCell ref="G25:I25"/>
    <mergeCell ref="C22:E22"/>
    <mergeCell ref="C23:E23"/>
    <mergeCell ref="G24:I24"/>
    <mergeCell ref="B30:B32"/>
    <mergeCell ref="C27:E27"/>
    <mergeCell ref="G26:I26"/>
    <mergeCell ref="B28:O28"/>
    <mergeCell ref="G27:K27"/>
    <mergeCell ref="C26:E26"/>
    <mergeCell ref="L26:N26"/>
    <mergeCell ref="L27:N27"/>
    <mergeCell ref="K30:N30"/>
    <mergeCell ref="K31:N31"/>
    <mergeCell ref="B8:F9"/>
    <mergeCell ref="C25:E25"/>
    <mergeCell ref="M8:O8"/>
    <mergeCell ref="M9:O9"/>
    <mergeCell ref="M10:O10"/>
    <mergeCell ref="M11:O11"/>
    <mergeCell ref="B14:F14"/>
    <mergeCell ref="B20:F20"/>
    <mergeCell ref="C24:E24"/>
    <mergeCell ref="L24:N24"/>
    <mergeCell ref="L25:N25"/>
    <mergeCell ref="H10:L10"/>
    <mergeCell ref="H11:L11"/>
    <mergeCell ref="M7:O7"/>
    <mergeCell ref="L22:N22"/>
    <mergeCell ref="L23:N23"/>
    <mergeCell ref="G22:I22"/>
    <mergeCell ref="G23:I23"/>
    <mergeCell ref="C16:E16"/>
    <mergeCell ref="C17:E17"/>
    <mergeCell ref="G14:O14"/>
    <mergeCell ref="G16:H16"/>
    <mergeCell ref="G17:H17"/>
    <mergeCell ref="C15:F15"/>
    <mergeCell ref="L16:N16"/>
    <mergeCell ref="L17:N17"/>
    <mergeCell ref="G15:K15"/>
    <mergeCell ref="L15:O15"/>
    <mergeCell ref="B2:O2"/>
    <mergeCell ref="G4:H4"/>
    <mergeCell ref="I4:O4"/>
    <mergeCell ref="E4:F4"/>
    <mergeCell ref="B6:F7"/>
    <mergeCell ref="M6:O6"/>
    <mergeCell ref="B35:O35"/>
    <mergeCell ref="C30:F30"/>
    <mergeCell ref="G30:J30"/>
    <mergeCell ref="C31:F31"/>
    <mergeCell ref="G31:J31"/>
    <mergeCell ref="K34:N34"/>
    <mergeCell ref="B34:J34"/>
    <mergeCell ref="K32:N32"/>
  </mergeCells>
  <dataValidations count="1">
    <dataValidation allowBlank="1" showInputMessage="1" showErrorMessage="1" imeMode="off" sqref="H6:H9"/>
  </dataValidations>
  <printOptions horizontalCentered="1"/>
  <pageMargins left="0.5905511811023623" right="0.5905511811023623" top="0.5118110236220472" bottom="0.1968503937007874" header="0.31496062992125984" footer="0.31496062992125984"/>
  <pageSetup horizontalDpi="600" verticalDpi="600" orientation="portrait" paperSize="9" r:id="rId2"/>
  <headerFooter alignWithMargins="0">
    <oddHeader>&amp;R&amp;"ＭＳ ゴシック,太字"&amp;12
記載例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全国市町村職員共済組合連合会</dc:creator>
  <cp:keywords/>
  <dc:description/>
  <cp:lastModifiedBy>0115</cp:lastModifiedBy>
  <cp:lastPrinted>2019-04-22T07:04:45Z</cp:lastPrinted>
  <dcterms:created xsi:type="dcterms:W3CDTF">2015-10-21T02:43:18Z</dcterms:created>
  <dcterms:modified xsi:type="dcterms:W3CDTF">2019-05-21T04:29:59Z</dcterms:modified>
  <cp:category/>
  <cp:version/>
  <cp:contentType/>
  <cp:contentStatus/>
</cp:coreProperties>
</file>